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FC\Newsletters\cotton\2019 COTTONNEWSLETTERS\06 Jun\"/>
    </mc:Choice>
  </mc:AlternateContent>
  <bookViews>
    <workbookView xWindow="0" yWindow="0" windowWidth="19200" windowHeight="11595" tabRatio="933" activeTab="10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2" l="1"/>
  <c r="D29" i="12"/>
  <c r="D31" i="12" s="1"/>
  <c r="D41" i="12" s="1"/>
  <c r="H12" i="12"/>
  <c r="H31" i="12" s="1"/>
  <c r="H41" i="12" s="1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</calcChain>
</file>

<file path=xl/sharedStrings.xml><?xml version="1.0" encoding="utf-8"?>
<sst xmlns="http://schemas.openxmlformats.org/spreadsheetml/2006/main" count="432" uniqueCount="241">
  <si>
    <t>Jump to a table in this workbook by selecting its worksheet tab or by clicking its link below.</t>
  </si>
  <si>
    <t>2017/18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</si>
  <si>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</si>
  <si>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</si>
  <si>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</si>
  <si>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</si>
  <si>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</si>
  <si>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</si>
  <si>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</si>
  <si>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</si>
  <si>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</si>
  <si>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</si>
  <si>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</si>
  <si>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</si>
  <si>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</si>
  <si>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</si>
  <si>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</si>
  <si>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</si>
  <si>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</si>
  <si>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</si>
  <si>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</si>
  <si>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</si>
  <si>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</si>
  <si>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</si>
  <si>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</si>
  <si>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</si>
  <si>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</si>
  <si>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</si>
  <si>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</si>
  <si>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</si>
  <si>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</si>
  <si>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</si>
  <si>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</si>
  <si>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</si>
  <si>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</si>
  <si>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</si>
  <si>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</si>
  <si>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</si>
  <si>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</si>
  <si>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</si>
  <si>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</si>
  <si>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</si>
  <si>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</si>
  <si>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</si>
  <si>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</si>
  <si>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</si>
  <si>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</si>
  <si>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Contact: Leslie Meyer at:  lmeyer@ers.usda.gov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</si>
  <si>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</si>
  <si>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</si>
  <si>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</si>
  <si>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</si>
  <si>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</si>
  <si>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</si>
  <si>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</si>
  <si>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</si>
  <si>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</si>
  <si>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</si>
  <si>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</si>
  <si>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</si>
  <si>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</si>
  <si>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</si>
  <si>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</si>
  <si>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</si>
  <si>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</si>
  <si>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</si>
  <si>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</si>
  <si>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</si>
  <si>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</si>
  <si>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</si>
  <si>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</si>
  <si>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</si>
  <si>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</si>
  <si>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</si>
  <si>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</si>
  <si>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</si>
  <si>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</si>
  <si>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</si>
  <si>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</si>
  <si>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</si>
  <si>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</si>
  <si>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</si>
  <si>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</si>
  <si>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</si>
  <si>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</si>
  <si>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</si>
  <si>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</si>
  <si>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</si>
  <si>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</si>
  <si>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</si>
  <si>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</si>
  <si>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</si>
  <si>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</si>
  <si>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</si>
  <si>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</si>
  <si>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</si>
  <si>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</si>
  <si>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</si>
  <si>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</si>
  <si>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</si>
  <si>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</si>
  <si>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</si>
  <si>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</si>
  <si>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</si>
  <si>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</si>
  <si>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</si>
  <si>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</si>
  <si>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</si>
  <si>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</si>
  <si>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</si>
  <si>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</si>
  <si>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</si>
  <si>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</si>
  <si>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</si>
  <si>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</si>
  <si>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</si>
  <si>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</si>
  <si>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</si>
  <si>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</si>
  <si>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</si>
  <si>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</si>
  <si>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</si>
  <si>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</si>
  <si>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</si>
  <si>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</si>
  <si>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</si>
  <si>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</si>
  <si>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</si>
  <si>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</si>
  <si>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</si>
  <si>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</si>
  <si>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</si>
  <si>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</si>
  <si>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</si>
  <si>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</si>
  <si>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</si>
  <si>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</si>
  <si>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</si>
  <si>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</si>
  <si>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</si>
  <si>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</si>
  <si>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</si>
  <si>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</si>
  <si>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</si>
  <si>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</si>
  <si>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</si>
  <si>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</si>
  <si>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</si>
  <si>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</si>
  <si>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</si>
  <si>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</si>
  <si>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</si>
  <si>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</si>
  <si>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</si>
  <si>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</si>
  <si>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</si>
  <si>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</si>
  <si>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</si>
  <si>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</si>
  <si>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</si>
  <si>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</si>
  <si>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</si>
  <si>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</si>
  <si>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</si>
  <si>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</si>
  <si>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</si>
  <si>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</si>
  <si>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</si>
  <si>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</si>
  <si>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</si>
  <si>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</si>
  <si>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</si>
  <si>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</si>
  <si>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</si>
  <si>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</si>
  <si>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</si>
  <si>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</si>
  <si>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</si>
  <si>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</si>
  <si>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</si>
  <si>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</si>
  <si>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</si>
  <si>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</si>
  <si>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</si>
  <si>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</si>
  <si>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</si>
  <si>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</si>
  <si>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</si>
  <si>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</si>
  <si>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</si>
  <si>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</si>
  <si>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</si>
  <si>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</si>
  <si>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</si>
  <si>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</si>
  <si>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</si>
  <si>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</si>
  <si>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</si>
  <si>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</si>
  <si>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</si>
  <si>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>Sources: USDA, National Agricultural Statistics Service; U.S. Department of Commerce,</t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</si>
  <si>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</t>
    </r>
  </si>
  <si>
    <t>and U.S. Department of Commerce, U.S. Census Bureau.</t>
  </si>
  <si>
    <r>
      <t xml:space="preserve">Sources: USDA, </t>
    </r>
    <r>
      <rPr>
        <i/>
        <sz val="9"/>
        <rFont val="Arial"/>
        <family val="2"/>
      </rPr>
      <t>Cotton Price Statistics;</t>
    </r>
    <r>
      <rPr>
        <sz val="9"/>
        <rFont val="Arial"/>
        <family val="2"/>
      </rPr>
      <t xml:space="preserve">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</si>
  <si>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 xml:space="preserve">    Madagascar</t>
  </si>
  <si>
    <t>Cotton and Wool Outlook Tables</t>
  </si>
  <si>
    <t>2018/19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</si>
  <si>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</si>
  <si>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</si>
  <si>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</si>
  <si>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</si>
  <si>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</si>
  <si>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</si>
  <si>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</si>
  <si>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</si>
  <si>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</si>
  <si>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>Total all</t>
  </si>
  <si>
    <t>Feb.</t>
  </si>
  <si>
    <t>Mar.</t>
  </si>
  <si>
    <t>Apr.</t>
  </si>
  <si>
    <t>2019/20</t>
  </si>
  <si>
    <t>May</t>
  </si>
  <si>
    <t xml:space="preserve">Note: 1 bale = 480 pounds. </t>
  </si>
  <si>
    <t>Note: Raw-fiber-equivalent pounds.</t>
  </si>
  <si>
    <t>Table 10--Final 2018 U.S. cotton acreage, yield, and production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</si>
  <si>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</si>
  <si>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</si>
  <si>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</si>
  <si>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</si>
  <si>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</si>
  <si>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</si>
  <si>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</si>
  <si>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</si>
  <si>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</si>
  <si>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Upland</t>
  </si>
  <si>
    <r>
      <t xml:space="preserve">Source: USDA, National 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</si>
  <si>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Table 10—Final 2018 U.S. cotton acreage, yield, and production</t>
  </si>
  <si>
    <t>Created June 13, 2019</t>
  </si>
  <si>
    <t>June</t>
  </si>
  <si>
    <t>Last update: 06/13/19.</t>
  </si>
  <si>
    <t>Last update:  06/13/19.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</si>
</sst>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0" fillId="0" borderId="0" xfId="3"/>
    <xf numFmtId="0" fontId="11" fillId="0" borderId="0" xfId="0" applyFont="1"/>
    <xf numFmtId="0" fontId="12" fillId="0" borderId="0" xfId="0" applyFont="1" applyFill="1" applyBorder="1"/>
    <xf numFmtId="0" fontId="1" fillId="0" borderId="3" xfId="0" applyFont="1" applyFill="1" applyBorder="1" applyAlignment="1">
      <alignment horizontal="right"/>
    </xf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165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2" fillId="0" borderId="0" xfId="0" applyFont="1" applyFill="1" applyBorder="1" applyAlignment="1"/>
    <xf numFmtId="3" fontId="12" fillId="0" borderId="0" xfId="0" applyNumberFormat="1" applyFont="1" applyFill="1" applyBorder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12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/>
    <xf numFmtId="3" fontId="1" fillId="0" borderId="0" xfId="1" applyNumberFormat="1" applyFont="1" applyFill="1" applyBorder="1" applyAlignment="1"/>
    <xf numFmtId="169" fontId="9" fillId="0" borderId="0" xfId="0" applyNumberFormat="1" applyFont="1" applyFill="1" applyBorder="1"/>
    <xf numFmtId="0" fontId="9" fillId="0" borderId="0" xfId="0" applyFont="1" applyFill="1" applyBorder="1"/>
    <xf numFmtId="169" fontId="12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21" fillId="0" borderId="0" xfId="0" applyFont="1" applyFill="1" applyBorder="1"/>
    <xf numFmtId="0" fontId="1" fillId="0" borderId="1" xfId="0" applyNumberFormat="1" applyFont="1" applyFill="1" applyBorder="1"/>
    <xf numFmtId="0" fontId="1" fillId="0" borderId="1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2" fillId="0" borderId="0" xfId="0" applyFont="1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1" fillId="0" borderId="1" xfId="0" applyFont="1" applyFill="1" applyBorder="1" applyAlignment="1">
      <alignment horizontal="left" vertical="justify"/>
    </xf>
    <xf numFmtId="0" fontId="1" fillId="0" borderId="1" xfId="0" applyFont="1" applyFill="1" applyBorder="1" applyAlignment="1">
      <alignment horizontal="right"/>
    </xf>
    <xf numFmtId="3" fontId="1" fillId="0" borderId="0" xfId="1" applyNumberFormat="1" applyFont="1" applyFill="1" applyBorder="1"/>
    <xf numFmtId="16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165" fontId="1" fillId="0" borderId="1" xfId="1" applyNumberFormat="1" applyFont="1" applyFill="1" applyBorder="1"/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2" fontId="1" fillId="0" borderId="1" xfId="0" applyNumberFormat="1" applyFont="1" applyFill="1" applyBorder="1"/>
    <xf numFmtId="4" fontId="13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7" fillId="0" borderId="1" xfId="0" applyFont="1" applyFill="1" applyBorder="1"/>
    <xf numFmtId="3" fontId="1" fillId="0" borderId="1" xfId="0" applyNumberFormat="1" applyFont="1" applyFill="1" applyBorder="1"/>
    <xf numFmtId="3" fontId="1" fillId="0" borderId="3" xfId="0" applyNumberFormat="1" applyFont="1" applyFill="1" applyBorder="1" applyAlignment="1">
      <alignment horizontal="right"/>
    </xf>
    <xf numFmtId="1" fontId="1" fillId="0" borderId="1" xfId="0" quotePrefix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centerContinuous"/>
    </xf>
    <xf numFmtId="0" fontId="22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8" fontId="4" fillId="0" borderId="0" xfId="1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1" fontId="1" fillId="0" borderId="3" xfId="0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0" fontId="2" fillId="0" borderId="0" xfId="0" applyFont="1" applyFill="1" applyBorder="1"/>
    <xf numFmtId="0" fontId="23" fillId="0" borderId="0" xfId="0" applyFont="1" applyFill="1" applyBorder="1"/>
    <xf numFmtId="0" fontId="23" fillId="0" borderId="1" xfId="0" applyFont="1" applyFill="1" applyBorder="1"/>
    <xf numFmtId="165" fontId="23" fillId="0" borderId="0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167" fontId="23" fillId="0" borderId="0" xfId="0" applyNumberFormat="1" applyFont="1" applyFill="1" applyBorder="1"/>
    <xf numFmtId="0" fontId="23" fillId="0" borderId="0" xfId="0" applyFont="1" applyFill="1" applyBorder="1" applyAlignment="1"/>
    <xf numFmtId="43" fontId="23" fillId="0" borderId="0" xfId="0" applyNumberFormat="1" applyFont="1" applyFill="1" applyBorder="1"/>
    <xf numFmtId="2" fontId="23" fillId="0" borderId="0" xfId="0" applyNumberFormat="1" applyFont="1" applyFill="1" applyBorder="1"/>
    <xf numFmtId="0" fontId="23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169" fontId="23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right"/>
    </xf>
    <xf numFmtId="168" fontId="2" fillId="0" borderId="0" xfId="1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23" fillId="0" borderId="2" xfId="0" applyFont="1" applyFill="1" applyBorder="1"/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31"/>
  <sheetViews>
    <sheetView workbookViewId="0">
      <selection activeCell="A4" sqref="A4"/>
    </sheetView>
  </sheetViews>
  <sheetFormatPr defaultRowHeight="15" x14ac:dyDescent="0.25"/>
  <cols>
    <col min="1" max="1" width="111.5703125" customWidth="1"/>
  </cols>
  <sheetData>
    <row r="1" spans="1:1" ht="50.1" customHeight="1" x14ac:dyDescent="0.25"/>
    <row r="2" spans="1:1" ht="15.75" x14ac:dyDescent="0.25">
      <c r="A2" s="8" t="s">
        <v>205</v>
      </c>
    </row>
    <row r="3" spans="1:1" ht="15.75" x14ac:dyDescent="0.25">
      <c r="A3" s="8"/>
    </row>
    <row r="4" spans="1:1" x14ac:dyDescent="0.25">
      <c r="A4" t="s">
        <v>237</v>
      </c>
    </row>
    <row r="6" spans="1:1" x14ac:dyDescent="0.25">
      <c r="A6" t="s">
        <v>0</v>
      </c>
    </row>
    <row r="8" spans="1:1" x14ac:dyDescent="0.25">
      <c r="A8" s="7" t="s">
        <v>48</v>
      </c>
    </row>
    <row r="9" spans="1:1" x14ac:dyDescent="0.25">
      <c r="A9" s="7"/>
    </row>
    <row r="10" spans="1:1" x14ac:dyDescent="0.25">
      <c r="A10" s="7" t="s">
        <v>38</v>
      </c>
    </row>
    <row r="11" spans="1:1" x14ac:dyDescent="0.25">
      <c r="A11" s="7"/>
    </row>
    <row r="12" spans="1:1" x14ac:dyDescent="0.25">
      <c r="A12" s="7" t="s">
        <v>40</v>
      </c>
    </row>
    <row r="13" spans="1:1" x14ac:dyDescent="0.25">
      <c r="A13" s="7"/>
    </row>
    <row r="14" spans="1:1" x14ac:dyDescent="0.25">
      <c r="A14" s="7" t="s">
        <v>41</v>
      </c>
    </row>
    <row r="15" spans="1:1" x14ac:dyDescent="0.25">
      <c r="A15" s="7"/>
    </row>
    <row r="16" spans="1:1" x14ac:dyDescent="0.25">
      <c r="A16" s="7" t="s">
        <v>42</v>
      </c>
    </row>
    <row r="17" spans="1:1" x14ac:dyDescent="0.25">
      <c r="A17" s="7"/>
    </row>
    <row r="18" spans="1:1" x14ac:dyDescent="0.25">
      <c r="A18" s="7" t="s">
        <v>43</v>
      </c>
    </row>
    <row r="19" spans="1:1" x14ac:dyDescent="0.25">
      <c r="A19" s="7"/>
    </row>
    <row r="20" spans="1:1" x14ac:dyDescent="0.25">
      <c r="A20" s="7" t="s">
        <v>44</v>
      </c>
    </row>
    <row r="21" spans="1:1" x14ac:dyDescent="0.25">
      <c r="A21" s="7"/>
    </row>
    <row r="22" spans="1:1" x14ac:dyDescent="0.25">
      <c r="A22" s="7" t="s">
        <v>45</v>
      </c>
    </row>
    <row r="23" spans="1:1" x14ac:dyDescent="0.25">
      <c r="A23" s="7"/>
    </row>
    <row r="24" spans="1:1" x14ac:dyDescent="0.25">
      <c r="A24" s="7" t="s">
        <v>46</v>
      </c>
    </row>
    <row r="26" spans="1:1" x14ac:dyDescent="0.25">
      <c r="A26" s="7" t="s">
        <v>236</v>
      </c>
    </row>
    <row r="27" spans="1:1" x14ac:dyDescent="0.25">
      <c r="A27" s="7"/>
    </row>
    <row r="29" spans="1:1" x14ac:dyDescent="0.25">
      <c r="A29" s="7"/>
    </row>
    <row r="30" spans="1:1" x14ac:dyDescent="0.25">
      <c r="A30" s="7"/>
    </row>
    <row r="31" spans="1:1" x14ac:dyDescent="0.25">
      <c r="A31" t="s">
        <v>47</v>
      </c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location="CottonTable10!A1" display="Table 10—Final 2018 U.S. cotton acreage, yield, and production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zoomScaleNormal="100" workbookViewId="0">
      <selection activeCell="I13" sqref="I13"/>
    </sheetView>
  </sheetViews>
  <sheetFormatPr defaultRowHeight="15" x14ac:dyDescent="0.25"/>
  <cols>
    <col min="1" max="1" width="20.7109375" customWidth="1"/>
    <col min="2" max="5" width="13.7109375" customWidth="1"/>
    <col min="6" max="6" width="11.140625" bestFit="1" customWidth="1"/>
  </cols>
  <sheetData>
    <row r="1" spans="1:6" x14ac:dyDescent="0.25">
      <c r="A1" s="86" t="s">
        <v>215</v>
      </c>
      <c r="B1" s="86"/>
      <c r="C1" s="86"/>
      <c r="D1" s="87"/>
      <c r="E1" s="87"/>
      <c r="F1" s="34"/>
    </row>
    <row r="2" spans="1:6" x14ac:dyDescent="0.25">
      <c r="A2" s="35"/>
      <c r="B2" s="88" t="s">
        <v>217</v>
      </c>
      <c r="C2" s="88" t="s">
        <v>218</v>
      </c>
      <c r="D2" s="88" t="s">
        <v>219</v>
      </c>
      <c r="E2" s="89" t="s">
        <v>219</v>
      </c>
      <c r="F2" s="34"/>
    </row>
    <row r="3" spans="1:6" x14ac:dyDescent="0.25">
      <c r="A3" s="90" t="s">
        <v>112</v>
      </c>
      <c r="B3" s="58">
        <v>2019</v>
      </c>
      <c r="C3" s="58">
        <v>2019</v>
      </c>
      <c r="D3" s="58">
        <v>2019</v>
      </c>
      <c r="E3" s="58">
        <v>2018</v>
      </c>
      <c r="F3" s="34"/>
    </row>
    <row r="4" spans="1:6" ht="8.25" customHeight="1" x14ac:dyDescent="0.25">
      <c r="A4" s="91"/>
      <c r="B4" s="12"/>
      <c r="C4" s="12"/>
      <c r="D4" s="12"/>
      <c r="E4" s="12"/>
      <c r="F4" s="34"/>
    </row>
    <row r="5" spans="1:6" x14ac:dyDescent="0.25">
      <c r="A5" s="35"/>
      <c r="B5" s="120" t="s">
        <v>159</v>
      </c>
      <c r="C5" s="120"/>
      <c r="D5" s="120"/>
      <c r="E5" s="120"/>
      <c r="F5" s="34"/>
    </row>
    <row r="6" spans="1:6" ht="8.25" customHeight="1" x14ac:dyDescent="0.25">
      <c r="A6" s="35"/>
      <c r="B6" s="49"/>
      <c r="C6" s="52"/>
      <c r="D6" s="51"/>
      <c r="E6" s="51"/>
      <c r="F6" s="34"/>
    </row>
    <row r="7" spans="1:6" x14ac:dyDescent="0.25">
      <c r="A7" s="35" t="s">
        <v>114</v>
      </c>
      <c r="B7" s="104">
        <v>109777</v>
      </c>
      <c r="C7" s="104">
        <v>123025.2</v>
      </c>
      <c r="D7" s="104">
        <v>111468.1</v>
      </c>
      <c r="E7" s="92">
        <v>126196.1</v>
      </c>
      <c r="F7" s="35"/>
    </row>
    <row r="8" spans="1:6" x14ac:dyDescent="0.25">
      <c r="A8" s="35" t="s">
        <v>160</v>
      </c>
      <c r="B8" s="104">
        <v>158.80000000000001</v>
      </c>
      <c r="C8" s="104">
        <v>166.5</v>
      </c>
      <c r="D8" s="104">
        <v>76.599999999999994</v>
      </c>
      <c r="E8" s="92">
        <v>269.10000000000002</v>
      </c>
      <c r="F8" s="35"/>
    </row>
    <row r="9" spans="1:6" x14ac:dyDescent="0.25">
      <c r="A9" s="35" t="s">
        <v>115</v>
      </c>
      <c r="B9" s="104">
        <v>6199</v>
      </c>
      <c r="C9" s="104">
        <v>7886.9</v>
      </c>
      <c r="D9" s="104">
        <v>8817</v>
      </c>
      <c r="E9" s="92">
        <v>7321.1</v>
      </c>
      <c r="F9" s="35"/>
    </row>
    <row r="10" spans="1:6" x14ac:dyDescent="0.25">
      <c r="A10" s="35" t="s">
        <v>161</v>
      </c>
      <c r="B10" s="104">
        <v>299</v>
      </c>
      <c r="C10" s="104">
        <v>265.60000000000002</v>
      </c>
      <c r="D10" s="104">
        <v>162.5</v>
      </c>
      <c r="E10" s="92">
        <v>143.1</v>
      </c>
      <c r="F10" s="35"/>
    </row>
    <row r="11" spans="1:6" x14ac:dyDescent="0.25">
      <c r="A11" s="35" t="s">
        <v>116</v>
      </c>
      <c r="B11" s="104">
        <v>18243.7</v>
      </c>
      <c r="C11" s="104">
        <v>21149.4</v>
      </c>
      <c r="D11" s="104">
        <v>17823.3</v>
      </c>
      <c r="E11" s="92">
        <v>21946.400000000001</v>
      </c>
      <c r="F11" s="35"/>
    </row>
    <row r="12" spans="1:6" x14ac:dyDescent="0.25">
      <c r="A12" s="35" t="s">
        <v>117</v>
      </c>
      <c r="B12" s="104">
        <v>7213.5</v>
      </c>
      <c r="C12" s="104">
        <v>8804.2000000000007</v>
      </c>
      <c r="D12" s="104">
        <v>7260.7</v>
      </c>
      <c r="E12" s="92">
        <v>10407.799999999999</v>
      </c>
      <c r="F12" s="35"/>
    </row>
    <row r="13" spans="1:6" x14ac:dyDescent="0.25">
      <c r="A13" s="35" t="s">
        <v>118</v>
      </c>
      <c r="B13" s="104">
        <v>2252.6</v>
      </c>
      <c r="C13" s="104">
        <v>1768.4</v>
      </c>
      <c r="D13" s="104">
        <v>1536.6</v>
      </c>
      <c r="E13" s="92">
        <v>2536.8000000000002</v>
      </c>
      <c r="F13" s="35"/>
    </row>
    <row r="14" spans="1:6" x14ac:dyDescent="0.25">
      <c r="A14" s="35" t="s">
        <v>119</v>
      </c>
      <c r="B14" s="104">
        <v>558.9</v>
      </c>
      <c r="C14" s="104">
        <v>1030</v>
      </c>
      <c r="D14" s="104">
        <v>718.6</v>
      </c>
      <c r="E14" s="92">
        <v>879.2</v>
      </c>
      <c r="F14" s="35"/>
    </row>
    <row r="15" spans="1:6" x14ac:dyDescent="0.25">
      <c r="A15" s="35" t="s">
        <v>120</v>
      </c>
      <c r="B15" s="104">
        <v>51435</v>
      </c>
      <c r="C15" s="104">
        <v>56679.3</v>
      </c>
      <c r="D15" s="104">
        <v>51333.7</v>
      </c>
      <c r="E15" s="92">
        <v>54117.4</v>
      </c>
      <c r="F15" s="35"/>
    </row>
    <row r="16" spans="1:6" x14ac:dyDescent="0.25">
      <c r="A16" s="35" t="s">
        <v>121</v>
      </c>
      <c r="B16" s="104">
        <v>18680.099999999999</v>
      </c>
      <c r="C16" s="104">
        <v>19711.900000000001</v>
      </c>
      <c r="D16" s="104">
        <v>18955.5</v>
      </c>
      <c r="E16" s="92">
        <v>23548.5</v>
      </c>
      <c r="F16" s="35"/>
    </row>
    <row r="17" spans="1:6" x14ac:dyDescent="0.25">
      <c r="A17" s="35" t="s">
        <v>122</v>
      </c>
      <c r="B17" s="104">
        <v>3862.4</v>
      </c>
      <c r="C17" s="104">
        <v>4769.7</v>
      </c>
      <c r="D17" s="104">
        <v>3978</v>
      </c>
      <c r="E17" s="92">
        <v>4258.8999999999996</v>
      </c>
      <c r="F17" s="35"/>
    </row>
    <row r="18" spans="1:6" x14ac:dyDescent="0.25">
      <c r="A18" s="35" t="s">
        <v>162</v>
      </c>
      <c r="B18" s="104">
        <v>316.89999999999998</v>
      </c>
      <c r="C18" s="104">
        <v>289.2</v>
      </c>
      <c r="D18" s="104">
        <v>326.89999999999998</v>
      </c>
      <c r="E18" s="92">
        <v>238.6</v>
      </c>
      <c r="F18" s="35"/>
    </row>
    <row r="19" spans="1:6" x14ac:dyDescent="0.25">
      <c r="A19" s="35" t="s">
        <v>123</v>
      </c>
      <c r="B19" s="104">
        <v>4423.3999999999996</v>
      </c>
      <c r="C19" s="104">
        <v>3435.4</v>
      </c>
      <c r="D19" s="104">
        <v>3628.6</v>
      </c>
      <c r="E19" s="92">
        <v>5111.2</v>
      </c>
      <c r="F19" s="35"/>
    </row>
    <row r="20" spans="1:6" x14ac:dyDescent="0.25">
      <c r="A20" s="35" t="s">
        <v>163</v>
      </c>
      <c r="B20" s="104">
        <v>276.3</v>
      </c>
      <c r="C20" s="104">
        <v>309.39999999999998</v>
      </c>
      <c r="D20" s="104">
        <v>273.89999999999998</v>
      </c>
      <c r="E20" s="92">
        <v>399.4</v>
      </c>
      <c r="F20" s="35"/>
    </row>
    <row r="21" spans="1:6" x14ac:dyDescent="0.25">
      <c r="A21" s="35" t="s">
        <v>164</v>
      </c>
      <c r="B21" s="104">
        <v>221.4</v>
      </c>
      <c r="C21" s="104">
        <v>122.4</v>
      </c>
      <c r="D21" s="104">
        <v>283.60000000000002</v>
      </c>
      <c r="E21" s="92">
        <v>144.30000000000001</v>
      </c>
      <c r="F21" s="35"/>
    </row>
    <row r="22" spans="1:6" x14ac:dyDescent="0.25">
      <c r="A22" s="35" t="s">
        <v>124</v>
      </c>
      <c r="B22" s="104">
        <v>2813.1</v>
      </c>
      <c r="C22" s="104">
        <v>1852.4</v>
      </c>
      <c r="D22" s="104">
        <v>1737.8</v>
      </c>
      <c r="E22" s="92">
        <v>2510.8000000000002</v>
      </c>
      <c r="F22" s="35"/>
    </row>
    <row r="23" spans="1:6" x14ac:dyDescent="0.25">
      <c r="A23" s="35" t="s">
        <v>125</v>
      </c>
      <c r="B23" s="104">
        <v>878.3</v>
      </c>
      <c r="C23" s="104">
        <v>825.1</v>
      </c>
      <c r="D23" s="104">
        <v>907.2</v>
      </c>
      <c r="E23" s="92">
        <v>1775</v>
      </c>
      <c r="F23" s="35"/>
    </row>
    <row r="24" spans="1:6" x14ac:dyDescent="0.25">
      <c r="A24" s="35" t="s">
        <v>126</v>
      </c>
      <c r="B24" s="104">
        <v>4027.6</v>
      </c>
      <c r="C24" s="104">
        <v>3053.2</v>
      </c>
      <c r="D24" s="104">
        <v>3939.9</v>
      </c>
      <c r="E24" s="92">
        <v>3020.1</v>
      </c>
      <c r="F24" s="35"/>
    </row>
    <row r="25" spans="1:6" x14ac:dyDescent="0.25">
      <c r="A25" s="35" t="s">
        <v>165</v>
      </c>
      <c r="B25" s="104">
        <v>344.5</v>
      </c>
      <c r="C25" s="104">
        <v>407.6</v>
      </c>
      <c r="D25" s="104">
        <v>1310.9</v>
      </c>
      <c r="E25" s="92">
        <v>385.1</v>
      </c>
      <c r="F25" s="35"/>
    </row>
    <row r="26" spans="1:6" x14ac:dyDescent="0.25">
      <c r="A26" s="35" t="s">
        <v>166</v>
      </c>
      <c r="B26" s="104">
        <v>100.4</v>
      </c>
      <c r="C26" s="104">
        <v>145.9</v>
      </c>
      <c r="D26" s="104">
        <v>92.6</v>
      </c>
      <c r="E26" s="92">
        <v>101</v>
      </c>
      <c r="F26" s="35"/>
    </row>
    <row r="27" spans="1:6" x14ac:dyDescent="0.25">
      <c r="A27" s="35" t="s">
        <v>127</v>
      </c>
      <c r="B27" s="104">
        <v>625.6</v>
      </c>
      <c r="C27" s="104">
        <v>505.1</v>
      </c>
      <c r="D27" s="104">
        <v>448.2</v>
      </c>
      <c r="E27" s="92">
        <v>394.1</v>
      </c>
      <c r="F27" s="35"/>
    </row>
    <row r="28" spans="1:6" x14ac:dyDescent="0.25">
      <c r="A28" s="35" t="s">
        <v>128</v>
      </c>
      <c r="B28" s="104">
        <v>326.7</v>
      </c>
      <c r="C28" s="104">
        <v>208.1</v>
      </c>
      <c r="D28" s="104">
        <v>344.8</v>
      </c>
      <c r="E28" s="92">
        <v>168.9</v>
      </c>
      <c r="F28" s="35"/>
    </row>
    <row r="29" spans="1:6" x14ac:dyDescent="0.25">
      <c r="A29" s="35" t="s">
        <v>167</v>
      </c>
      <c r="B29" s="104">
        <v>386.9</v>
      </c>
      <c r="C29" s="104">
        <v>285.8</v>
      </c>
      <c r="D29" s="104">
        <v>200.6</v>
      </c>
      <c r="E29" s="92">
        <v>329</v>
      </c>
      <c r="F29" s="35"/>
    </row>
    <row r="30" spans="1:6" x14ac:dyDescent="0.25">
      <c r="A30" s="35" t="s">
        <v>168</v>
      </c>
      <c r="B30" s="104">
        <v>35.6</v>
      </c>
      <c r="C30" s="104">
        <v>134.6</v>
      </c>
      <c r="D30" s="104">
        <v>78.3</v>
      </c>
      <c r="E30" s="92">
        <v>123.3</v>
      </c>
      <c r="F30" s="35"/>
    </row>
    <row r="31" spans="1:6" x14ac:dyDescent="0.25">
      <c r="A31" s="35" t="s">
        <v>169</v>
      </c>
      <c r="B31" s="104">
        <v>1481.9</v>
      </c>
      <c r="C31" s="104">
        <v>757.2</v>
      </c>
      <c r="D31" s="104">
        <v>900.8</v>
      </c>
      <c r="E31" s="92">
        <v>797.7</v>
      </c>
      <c r="F31" s="35"/>
    </row>
    <row r="32" spans="1:6" x14ac:dyDescent="0.25">
      <c r="A32" s="35" t="s">
        <v>131</v>
      </c>
      <c r="B32" s="104">
        <v>5168.3</v>
      </c>
      <c r="C32" s="104">
        <v>7566.8</v>
      </c>
      <c r="D32" s="104">
        <v>6499.5</v>
      </c>
      <c r="E32" s="92">
        <v>7141.4</v>
      </c>
      <c r="F32" s="35"/>
    </row>
    <row r="33" spans="1:6" x14ac:dyDescent="0.25">
      <c r="A33" s="35" t="s">
        <v>133</v>
      </c>
      <c r="B33" s="104">
        <v>2.7</v>
      </c>
      <c r="C33" s="104">
        <v>1.8</v>
      </c>
      <c r="D33" s="104">
        <v>9.6</v>
      </c>
      <c r="E33" s="92">
        <v>213.2</v>
      </c>
      <c r="F33" s="35"/>
    </row>
    <row r="34" spans="1:6" x14ac:dyDescent="0.25">
      <c r="A34" s="35" t="s">
        <v>135</v>
      </c>
      <c r="B34" s="104">
        <v>971.2</v>
      </c>
      <c r="C34" s="104">
        <v>988.5</v>
      </c>
      <c r="D34" s="104">
        <v>1162</v>
      </c>
      <c r="E34" s="92">
        <v>1884.7</v>
      </c>
      <c r="F34" s="35"/>
    </row>
    <row r="35" spans="1:6" x14ac:dyDescent="0.25">
      <c r="A35" s="35" t="s">
        <v>136</v>
      </c>
      <c r="B35" s="104">
        <v>306.10000000000002</v>
      </c>
      <c r="C35" s="104">
        <v>650.20000000000005</v>
      </c>
      <c r="D35" s="104">
        <v>415.8</v>
      </c>
      <c r="E35" s="92">
        <v>554.70000000000005</v>
      </c>
      <c r="F35" s="35"/>
    </row>
    <row r="36" spans="1:6" x14ac:dyDescent="0.25">
      <c r="A36" s="35" t="s">
        <v>137</v>
      </c>
      <c r="B36" s="104">
        <v>108.4</v>
      </c>
      <c r="C36" s="104">
        <v>310.2</v>
      </c>
      <c r="D36" s="104">
        <v>177.8</v>
      </c>
      <c r="E36" s="92">
        <v>207.7</v>
      </c>
      <c r="F36" s="35"/>
    </row>
    <row r="37" spans="1:6" x14ac:dyDescent="0.25">
      <c r="A37" s="35" t="s">
        <v>139</v>
      </c>
      <c r="B37" s="104">
        <v>123.2</v>
      </c>
      <c r="C37" s="104">
        <v>152.30000000000001</v>
      </c>
      <c r="D37" s="104">
        <v>97</v>
      </c>
      <c r="E37" s="92">
        <v>104.8</v>
      </c>
      <c r="F37" s="35"/>
    </row>
    <row r="38" spans="1:6" x14ac:dyDescent="0.25">
      <c r="A38" s="35" t="s">
        <v>140</v>
      </c>
      <c r="B38" s="104">
        <v>933.8</v>
      </c>
      <c r="C38" s="104">
        <v>1151.0999999999999</v>
      </c>
      <c r="D38" s="104">
        <v>1086.5999999999999</v>
      </c>
      <c r="E38" s="92">
        <v>840.3</v>
      </c>
      <c r="F38" s="35"/>
    </row>
    <row r="39" spans="1:6" x14ac:dyDescent="0.25">
      <c r="A39" s="35" t="s">
        <v>170</v>
      </c>
      <c r="B39" s="104">
        <v>101.6</v>
      </c>
      <c r="C39" s="104">
        <v>157.4</v>
      </c>
      <c r="D39" s="104">
        <v>256.39999999999998</v>
      </c>
      <c r="E39" s="92">
        <v>195.3</v>
      </c>
      <c r="F39" s="35"/>
    </row>
    <row r="40" spans="1:6" x14ac:dyDescent="0.25">
      <c r="A40" s="35" t="s">
        <v>145</v>
      </c>
      <c r="B40" s="104">
        <v>593.70000000000005</v>
      </c>
      <c r="C40" s="104">
        <v>869.9</v>
      </c>
      <c r="D40" s="104">
        <v>696.1</v>
      </c>
      <c r="E40" s="92">
        <v>1015.6</v>
      </c>
      <c r="F40" s="35"/>
    </row>
    <row r="41" spans="1:6" x14ac:dyDescent="0.25">
      <c r="A41" s="35" t="s">
        <v>147</v>
      </c>
      <c r="B41" s="104">
        <v>105.9</v>
      </c>
      <c r="C41" s="104">
        <v>137.30000000000001</v>
      </c>
      <c r="D41" s="104">
        <v>147</v>
      </c>
      <c r="E41" s="92">
        <v>137.80000000000001</v>
      </c>
      <c r="F41" s="35"/>
    </row>
    <row r="42" spans="1:6" x14ac:dyDescent="0.25">
      <c r="A42" s="35" t="s">
        <v>171</v>
      </c>
      <c r="B42" s="104">
        <v>396.4</v>
      </c>
      <c r="C42" s="104">
        <v>458.5</v>
      </c>
      <c r="D42" s="104">
        <v>439.2</v>
      </c>
      <c r="E42" s="92">
        <v>421.3</v>
      </c>
      <c r="F42" s="35"/>
    </row>
    <row r="43" spans="1:6" x14ac:dyDescent="0.25">
      <c r="A43" s="35" t="s">
        <v>172</v>
      </c>
      <c r="B43" s="104">
        <v>782.7</v>
      </c>
      <c r="C43" s="104">
        <v>1860</v>
      </c>
      <c r="D43" s="104">
        <v>1351.9</v>
      </c>
      <c r="E43" s="92">
        <v>701.7</v>
      </c>
      <c r="F43" s="35"/>
    </row>
    <row r="44" spans="1:6" x14ac:dyDescent="0.25">
      <c r="A44" s="35" t="s">
        <v>150</v>
      </c>
      <c r="B44" s="104">
        <v>531.5</v>
      </c>
      <c r="C44" s="104">
        <v>587.29999999999995</v>
      </c>
      <c r="D44" s="104">
        <v>663.1</v>
      </c>
      <c r="E44" s="92">
        <v>541</v>
      </c>
      <c r="F44" s="35"/>
    </row>
    <row r="45" spans="1:6" x14ac:dyDescent="0.25">
      <c r="A45" s="35" t="s">
        <v>173</v>
      </c>
      <c r="B45" s="104">
        <v>463.4</v>
      </c>
      <c r="C45" s="104">
        <v>458.3</v>
      </c>
      <c r="D45" s="104">
        <v>580.4</v>
      </c>
      <c r="E45" s="92">
        <v>391.7</v>
      </c>
      <c r="F45" s="35"/>
    </row>
    <row r="46" spans="1:6" x14ac:dyDescent="0.25">
      <c r="A46" s="35" t="s">
        <v>151</v>
      </c>
      <c r="B46" s="104">
        <v>3089.3</v>
      </c>
      <c r="C46" s="104">
        <v>2777.4</v>
      </c>
      <c r="D46" s="104">
        <v>3275.6</v>
      </c>
      <c r="E46" s="92">
        <v>4143.5</v>
      </c>
      <c r="F46" s="35"/>
    </row>
    <row r="47" spans="1:6" x14ac:dyDescent="0.25">
      <c r="A47" s="35" t="s">
        <v>174</v>
      </c>
      <c r="B47" s="104">
        <v>2676.4</v>
      </c>
      <c r="C47" s="104">
        <v>2514.3000000000002</v>
      </c>
      <c r="D47" s="104">
        <v>3076.5</v>
      </c>
      <c r="E47" s="92">
        <v>3952.3</v>
      </c>
      <c r="F47" s="35"/>
    </row>
    <row r="48" spans="1:6" x14ac:dyDescent="0.25">
      <c r="A48" s="86" t="s">
        <v>175</v>
      </c>
      <c r="B48" s="105">
        <v>127017.4</v>
      </c>
      <c r="C48" s="105">
        <v>140445.5</v>
      </c>
      <c r="D48" s="105">
        <v>129475.1</v>
      </c>
      <c r="E48" s="74">
        <v>146153.5</v>
      </c>
      <c r="F48" s="34"/>
    </row>
    <row r="49" spans="1:6" ht="16.5" hidden="1" customHeight="1" x14ac:dyDescent="0.25">
      <c r="A49" s="35"/>
      <c r="B49" s="92"/>
      <c r="C49" s="92"/>
      <c r="D49" s="92"/>
      <c r="E49" s="5">
        <v>150117.4</v>
      </c>
      <c r="F49" s="34"/>
    </row>
    <row r="50" spans="1:6" ht="14.25" customHeight="1" x14ac:dyDescent="0.25">
      <c r="A50" s="4" t="s">
        <v>223</v>
      </c>
      <c r="B50" s="4"/>
      <c r="C50" s="4"/>
      <c r="D50" s="5"/>
      <c r="E50" s="98"/>
      <c r="F50" s="106"/>
    </row>
    <row r="51" spans="1:6" ht="16.5" customHeight="1" x14ac:dyDescent="0.25">
      <c r="A51" s="4" t="s">
        <v>176</v>
      </c>
      <c r="B51" s="4"/>
      <c r="C51" s="4"/>
      <c r="D51" s="5"/>
      <c r="E51" s="98"/>
      <c r="F51" s="106"/>
    </row>
    <row r="52" spans="1:6" ht="3.75" customHeight="1" x14ac:dyDescent="0.25">
      <c r="A52" s="4"/>
      <c r="B52" s="4"/>
      <c r="C52" s="4"/>
      <c r="D52" s="5"/>
      <c r="E52" s="98"/>
      <c r="F52" s="106"/>
    </row>
    <row r="53" spans="1:6" ht="13.5" customHeight="1" x14ac:dyDescent="0.25">
      <c r="A53" s="122" t="s">
        <v>109</v>
      </c>
      <c r="B53" s="122"/>
      <c r="C53" s="122"/>
      <c r="D53" s="122"/>
      <c r="E53" s="122"/>
      <c r="F53" s="106"/>
    </row>
    <row r="54" spans="1:6" ht="17.25" customHeight="1" x14ac:dyDescent="0.25">
      <c r="A54" s="115" t="s">
        <v>110</v>
      </c>
      <c r="B54" s="115"/>
      <c r="C54" s="115"/>
      <c r="D54" s="115"/>
      <c r="E54" s="115"/>
      <c r="F54" s="106"/>
    </row>
    <row r="55" spans="1:6" x14ac:dyDescent="0.25">
      <c r="A55" s="4" t="s">
        <v>239</v>
      </c>
      <c r="B55" s="4"/>
      <c r="C55" s="4"/>
      <c r="D55" s="5"/>
      <c r="E55" s="98"/>
      <c r="F55" s="106"/>
    </row>
    <row r="56" spans="1:6" x14ac:dyDescent="0.25">
      <c r="A56" s="9"/>
      <c r="B56" s="9"/>
      <c r="C56" s="9"/>
      <c r="D56" s="5"/>
      <c r="E56" s="22"/>
      <c r="F56" s="36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tabSelected="1" workbookViewId="0">
      <selection activeCell="L9" sqref="L9"/>
    </sheetView>
  </sheetViews>
  <sheetFormatPr defaultRowHeight="15" x14ac:dyDescent="0.25"/>
  <cols>
    <col min="1" max="1" width="16.5703125" customWidth="1"/>
    <col min="2" max="2" width="11.140625" customWidth="1"/>
    <col min="3" max="3" width="3.7109375" customWidth="1"/>
    <col min="4" max="4" width="9.7109375" customWidth="1"/>
    <col min="5" max="5" width="5.7109375" customWidth="1"/>
    <col min="6" max="6" width="6.7109375" customWidth="1"/>
    <col min="7" max="7" width="3.7109375" customWidth="1"/>
  </cols>
  <sheetData>
    <row r="1" spans="1:9" x14ac:dyDescent="0.25">
      <c r="A1" s="41" t="s">
        <v>224</v>
      </c>
      <c r="B1" s="41"/>
      <c r="C1" s="41"/>
      <c r="D1" s="41"/>
      <c r="E1" s="41"/>
      <c r="F1" s="41"/>
      <c r="G1" s="41"/>
      <c r="H1" s="41"/>
      <c r="I1" s="94"/>
    </row>
    <row r="2" spans="1:9" x14ac:dyDescent="0.25">
      <c r="A2" s="110" t="s">
        <v>177</v>
      </c>
      <c r="B2" s="111" t="s">
        <v>225</v>
      </c>
      <c r="C2" s="111"/>
      <c r="D2" s="111" t="s">
        <v>226</v>
      </c>
      <c r="E2" s="111"/>
      <c r="F2" s="112" t="s">
        <v>227</v>
      </c>
      <c r="G2" s="112"/>
      <c r="H2" s="111" t="s">
        <v>11</v>
      </c>
      <c r="I2" s="94"/>
    </row>
    <row r="3" spans="1:9" x14ac:dyDescent="0.25">
      <c r="A3" s="4"/>
      <c r="B3" s="93"/>
      <c r="C3" s="93"/>
      <c r="D3" s="93"/>
      <c r="E3" s="93"/>
      <c r="F3" s="114" t="s">
        <v>228</v>
      </c>
      <c r="G3" s="114"/>
      <c r="H3" s="93"/>
      <c r="I3" s="94"/>
    </row>
    <row r="4" spans="1:9" x14ac:dyDescent="0.25">
      <c r="A4" s="4"/>
      <c r="B4" s="119" t="s">
        <v>229</v>
      </c>
      <c r="C4" s="119"/>
      <c r="D4" s="119"/>
      <c r="E4" s="113"/>
      <c r="F4" s="114" t="s">
        <v>230</v>
      </c>
      <c r="G4" s="114"/>
      <c r="H4" s="114" t="s">
        <v>231</v>
      </c>
      <c r="I4" s="94"/>
    </row>
    <row r="5" spans="1:9" x14ac:dyDescent="0.25">
      <c r="A5" s="4" t="s">
        <v>4</v>
      </c>
      <c r="B5" s="94"/>
      <c r="C5" s="94"/>
      <c r="D5" s="4"/>
      <c r="E5" s="4"/>
      <c r="F5" s="4"/>
      <c r="G5" s="4"/>
      <c r="H5" s="94"/>
      <c r="I5" s="94"/>
    </row>
    <row r="6" spans="1:9" x14ac:dyDescent="0.25">
      <c r="A6" s="4" t="s">
        <v>178</v>
      </c>
      <c r="B6" s="4">
        <v>510</v>
      </c>
      <c r="C6" s="4"/>
      <c r="D6" s="4">
        <v>497</v>
      </c>
      <c r="E6" s="4"/>
      <c r="F6" s="5">
        <v>858</v>
      </c>
      <c r="G6" s="4"/>
      <c r="H6" s="5">
        <v>888</v>
      </c>
      <c r="I6" s="94"/>
    </row>
    <row r="7" spans="1:9" x14ac:dyDescent="0.25">
      <c r="A7" s="4" t="s">
        <v>179</v>
      </c>
      <c r="B7" s="5">
        <v>117</v>
      </c>
      <c r="C7" s="5"/>
      <c r="D7" s="5">
        <v>93</v>
      </c>
      <c r="E7" s="5"/>
      <c r="F7" s="5">
        <v>532</v>
      </c>
      <c r="G7" s="5"/>
      <c r="H7" s="4">
        <v>103</v>
      </c>
      <c r="I7" s="94"/>
    </row>
    <row r="8" spans="1:9" x14ac:dyDescent="0.25">
      <c r="A8" s="4" t="s">
        <v>180</v>
      </c>
      <c r="B8" s="5">
        <v>1430</v>
      </c>
      <c r="C8" s="5"/>
      <c r="D8" s="5">
        <v>1305</v>
      </c>
      <c r="E8" s="5"/>
      <c r="F8" s="5">
        <v>719</v>
      </c>
      <c r="G8" s="5"/>
      <c r="H8" s="5">
        <v>1955</v>
      </c>
      <c r="I8" s="94"/>
    </row>
    <row r="9" spans="1:9" x14ac:dyDescent="0.25">
      <c r="A9" s="4" t="s">
        <v>232</v>
      </c>
      <c r="B9" s="5">
        <v>430</v>
      </c>
      <c r="C9" s="5"/>
      <c r="D9" s="5">
        <v>415</v>
      </c>
      <c r="E9" s="5"/>
      <c r="F9" s="5">
        <v>812</v>
      </c>
      <c r="G9" s="5"/>
      <c r="H9" s="5">
        <v>702</v>
      </c>
      <c r="I9" s="94"/>
    </row>
    <row r="10" spans="1:9" x14ac:dyDescent="0.25">
      <c r="A10" s="4" t="s">
        <v>233</v>
      </c>
      <c r="B10" s="5">
        <v>300</v>
      </c>
      <c r="C10" s="5"/>
      <c r="D10" s="5">
        <v>275</v>
      </c>
      <c r="E10" s="5"/>
      <c r="F10" s="5">
        <v>733</v>
      </c>
      <c r="G10" s="5"/>
      <c r="H10" s="5">
        <v>420</v>
      </c>
      <c r="I10" s="94"/>
    </row>
    <row r="11" spans="1:9" x14ac:dyDescent="0.25">
      <c r="A11" s="4" t="s">
        <v>181</v>
      </c>
      <c r="B11" s="5">
        <v>98</v>
      </c>
      <c r="C11" s="5"/>
      <c r="D11" s="5">
        <v>97</v>
      </c>
      <c r="E11" s="5"/>
      <c r="F11" s="5">
        <v>896</v>
      </c>
      <c r="G11" s="5"/>
      <c r="H11" s="5">
        <v>181</v>
      </c>
      <c r="I11" s="94"/>
    </row>
    <row r="12" spans="1:9" x14ac:dyDescent="0.25">
      <c r="A12" s="4" t="s">
        <v>182</v>
      </c>
      <c r="B12" s="5">
        <v>2885</v>
      </c>
      <c r="C12" s="5"/>
      <c r="D12" s="5">
        <v>2682</v>
      </c>
      <c r="E12" s="5"/>
      <c r="F12" s="5">
        <v>760</v>
      </c>
      <c r="G12" s="5"/>
      <c r="H12" s="5">
        <f>SUM(H6:H11)</f>
        <v>4249</v>
      </c>
      <c r="I12" s="94"/>
    </row>
    <row r="13" spans="1:9" x14ac:dyDescent="0.25">
      <c r="A13" s="4"/>
      <c r="B13" s="5"/>
      <c r="C13" s="5"/>
      <c r="D13" s="5"/>
      <c r="E13" s="5"/>
      <c r="F13" s="5"/>
      <c r="G13" s="5"/>
      <c r="H13" s="5"/>
      <c r="I13" s="94"/>
    </row>
    <row r="14" spans="1:9" x14ac:dyDescent="0.25">
      <c r="A14" s="4" t="s">
        <v>183</v>
      </c>
      <c r="B14" s="5">
        <v>485</v>
      </c>
      <c r="C14" s="5"/>
      <c r="D14" s="5">
        <v>480</v>
      </c>
      <c r="E14" s="5"/>
      <c r="F14" s="5">
        <v>1133</v>
      </c>
      <c r="G14" s="5"/>
      <c r="H14" s="5">
        <v>1133</v>
      </c>
      <c r="I14" s="94"/>
    </row>
    <row r="15" spans="1:9" x14ac:dyDescent="0.25">
      <c r="A15" s="4" t="s">
        <v>184</v>
      </c>
      <c r="B15" s="5">
        <v>195</v>
      </c>
      <c r="C15" s="5"/>
      <c r="D15" s="5">
        <v>189</v>
      </c>
      <c r="E15" s="5"/>
      <c r="F15" s="5">
        <v>1067</v>
      </c>
      <c r="G15" s="5"/>
      <c r="H15" s="5">
        <v>420</v>
      </c>
      <c r="I15" s="94"/>
    </row>
    <row r="16" spans="1:9" x14ac:dyDescent="0.25">
      <c r="A16" s="4" t="s">
        <v>185</v>
      </c>
      <c r="B16" s="5">
        <v>620</v>
      </c>
      <c r="C16" s="5"/>
      <c r="D16" s="5">
        <v>615</v>
      </c>
      <c r="E16" s="5"/>
      <c r="F16" s="5">
        <v>1141</v>
      </c>
      <c r="G16" s="5"/>
      <c r="H16" s="5">
        <v>1462</v>
      </c>
      <c r="I16" s="94"/>
    </row>
    <row r="17" spans="1:9" x14ac:dyDescent="0.25">
      <c r="A17" s="4" t="s">
        <v>186</v>
      </c>
      <c r="B17" s="5">
        <v>325</v>
      </c>
      <c r="C17" s="5"/>
      <c r="D17" s="5">
        <v>322</v>
      </c>
      <c r="E17" s="5"/>
      <c r="F17" s="5">
        <v>1373</v>
      </c>
      <c r="G17" s="5"/>
      <c r="H17" s="5">
        <v>921</v>
      </c>
      <c r="I17" s="94"/>
    </row>
    <row r="18" spans="1:9" x14ac:dyDescent="0.25">
      <c r="A18" s="4" t="s">
        <v>187</v>
      </c>
      <c r="B18" s="5">
        <v>360</v>
      </c>
      <c r="C18" s="5"/>
      <c r="D18" s="5">
        <v>355</v>
      </c>
      <c r="E18" s="5"/>
      <c r="F18" s="5">
        <v>1041</v>
      </c>
      <c r="G18" s="5"/>
      <c r="H18" s="5">
        <v>770</v>
      </c>
      <c r="I18" s="94"/>
    </row>
    <row r="19" spans="1:9" x14ac:dyDescent="0.25">
      <c r="A19" s="4" t="s">
        <v>188</v>
      </c>
      <c r="B19" s="5">
        <v>1985</v>
      </c>
      <c r="C19" s="5"/>
      <c r="D19" s="5">
        <v>1961</v>
      </c>
      <c r="E19" s="5"/>
      <c r="F19" s="5">
        <v>1152</v>
      </c>
      <c r="G19" s="5"/>
      <c r="H19" s="5">
        <v>4706</v>
      </c>
      <c r="I19" s="94"/>
    </row>
    <row r="20" spans="1:9" x14ac:dyDescent="0.25">
      <c r="A20" s="4"/>
      <c r="B20" s="5"/>
      <c r="C20" s="5"/>
      <c r="D20" s="5"/>
      <c r="E20" s="5"/>
      <c r="F20" s="5"/>
      <c r="G20" s="5"/>
      <c r="H20" s="5"/>
      <c r="I20" s="94"/>
    </row>
    <row r="21" spans="1:9" x14ac:dyDescent="0.25">
      <c r="A21" s="4" t="s">
        <v>189</v>
      </c>
      <c r="B21" s="5">
        <v>165</v>
      </c>
      <c r="C21" s="5"/>
      <c r="D21" s="5">
        <v>152</v>
      </c>
      <c r="E21" s="5"/>
      <c r="F21" s="5">
        <v>1077</v>
      </c>
      <c r="G21" s="5"/>
      <c r="H21" s="5">
        <v>341</v>
      </c>
      <c r="I21" s="94"/>
    </row>
    <row r="22" spans="1:9" x14ac:dyDescent="0.25">
      <c r="A22" s="4" t="s">
        <v>190</v>
      </c>
      <c r="B22" s="5">
        <v>780</v>
      </c>
      <c r="C22" s="5"/>
      <c r="D22" s="5">
        <v>550</v>
      </c>
      <c r="E22" s="5"/>
      <c r="F22" s="5">
        <v>595</v>
      </c>
      <c r="G22" s="5"/>
      <c r="H22" s="5">
        <v>682</v>
      </c>
      <c r="I22" s="94"/>
    </row>
    <row r="23" spans="1:9" x14ac:dyDescent="0.25">
      <c r="A23" s="4" t="s">
        <v>191</v>
      </c>
      <c r="B23" s="5">
        <v>7750</v>
      </c>
      <c r="C23" s="5"/>
      <c r="D23" s="5">
        <v>4350</v>
      </c>
      <c r="E23" s="5"/>
      <c r="F23" s="5">
        <v>756</v>
      </c>
      <c r="G23" s="5"/>
      <c r="H23" s="5">
        <v>6850</v>
      </c>
      <c r="I23" s="94"/>
    </row>
    <row r="24" spans="1:9" x14ac:dyDescent="0.25">
      <c r="A24" s="4" t="s">
        <v>192</v>
      </c>
      <c r="B24" s="5">
        <v>8695</v>
      </c>
      <c r="C24" s="5"/>
      <c r="D24" s="5">
        <v>5052</v>
      </c>
      <c r="E24" s="5"/>
      <c r="F24" s="5">
        <v>748</v>
      </c>
      <c r="G24" s="5"/>
      <c r="H24" s="5">
        <v>7873</v>
      </c>
      <c r="I24" s="94"/>
    </row>
    <row r="25" spans="1:9" x14ac:dyDescent="0.25">
      <c r="A25" s="4"/>
      <c r="B25" s="5"/>
      <c r="C25" s="5"/>
      <c r="D25" s="5"/>
      <c r="E25" s="5"/>
      <c r="F25" s="94"/>
      <c r="G25" s="5"/>
      <c r="H25" s="5"/>
      <c r="I25" s="94"/>
    </row>
    <row r="26" spans="1:9" x14ac:dyDescent="0.25">
      <c r="A26" s="4" t="s">
        <v>193</v>
      </c>
      <c r="B26" s="5">
        <v>160</v>
      </c>
      <c r="C26" s="5"/>
      <c r="D26" s="5">
        <v>159</v>
      </c>
      <c r="E26" s="5"/>
      <c r="F26" s="5">
        <v>1319</v>
      </c>
      <c r="G26" s="5"/>
      <c r="H26" s="5">
        <v>437</v>
      </c>
      <c r="I26" s="94"/>
    </row>
    <row r="27" spans="1:9" x14ac:dyDescent="0.25">
      <c r="A27" s="4" t="s">
        <v>194</v>
      </c>
      <c r="B27" s="5">
        <v>48</v>
      </c>
      <c r="C27" s="5"/>
      <c r="D27" s="5">
        <v>47</v>
      </c>
      <c r="E27" s="5"/>
      <c r="F27" s="5">
        <v>1910</v>
      </c>
      <c r="G27" s="5"/>
      <c r="H27" s="5">
        <v>187</v>
      </c>
      <c r="I27" s="94"/>
    </row>
    <row r="28" spans="1:9" x14ac:dyDescent="0.25">
      <c r="A28" s="4" t="s">
        <v>195</v>
      </c>
      <c r="B28" s="5">
        <v>77</v>
      </c>
      <c r="C28" s="5"/>
      <c r="D28" s="5">
        <v>56</v>
      </c>
      <c r="E28" s="5"/>
      <c r="F28" s="5">
        <v>977</v>
      </c>
      <c r="G28" s="5"/>
      <c r="H28" s="5">
        <v>114</v>
      </c>
      <c r="I28" s="94"/>
    </row>
    <row r="29" spans="1:9" x14ac:dyDescent="0.25">
      <c r="A29" s="4" t="s">
        <v>196</v>
      </c>
      <c r="B29" s="5">
        <v>285</v>
      </c>
      <c r="C29" s="5"/>
      <c r="D29" s="5">
        <f>SUM(D26:D28)</f>
        <v>262</v>
      </c>
      <c r="E29" s="5"/>
      <c r="F29" s="5">
        <v>1352</v>
      </c>
      <c r="G29" s="5"/>
      <c r="H29" s="5">
        <v>738</v>
      </c>
      <c r="I29" s="94"/>
    </row>
    <row r="30" spans="1:9" x14ac:dyDescent="0.25">
      <c r="A30" s="4"/>
      <c r="B30" s="5"/>
      <c r="C30" s="5"/>
      <c r="D30" s="5"/>
      <c r="E30" s="5"/>
      <c r="F30" s="5"/>
      <c r="G30" s="5"/>
      <c r="H30" s="5"/>
      <c r="I30" s="94"/>
    </row>
    <row r="31" spans="1:9" x14ac:dyDescent="0.25">
      <c r="A31" s="4" t="s">
        <v>234</v>
      </c>
      <c r="B31" s="5">
        <v>13850</v>
      </c>
      <c r="C31" s="5"/>
      <c r="D31" s="5">
        <f>SUM(D12+D19+D24+D29)</f>
        <v>9957</v>
      </c>
      <c r="E31" s="5"/>
      <c r="F31" s="5">
        <v>847</v>
      </c>
      <c r="G31" s="5"/>
      <c r="H31" s="5">
        <f>SUM(H12+H19+H24+H29)</f>
        <v>17566</v>
      </c>
      <c r="I31" s="94"/>
    </row>
    <row r="32" spans="1:9" x14ac:dyDescent="0.25">
      <c r="A32" s="4"/>
      <c r="B32" s="5"/>
      <c r="C32" s="5"/>
      <c r="D32" s="5"/>
      <c r="E32" s="5"/>
      <c r="F32" s="5"/>
      <c r="G32" s="5"/>
      <c r="H32" s="5"/>
      <c r="I32" s="94"/>
    </row>
    <row r="33" spans="1:9" x14ac:dyDescent="0.25">
      <c r="A33" s="4" t="s">
        <v>197</v>
      </c>
      <c r="B33" s="5"/>
      <c r="C33" s="5"/>
      <c r="D33" s="5"/>
      <c r="E33" s="5"/>
      <c r="F33" s="5"/>
      <c r="G33" s="5"/>
      <c r="H33" s="5"/>
      <c r="I33" s="94"/>
    </row>
    <row r="34" spans="1:9" x14ac:dyDescent="0.25">
      <c r="A34" s="4" t="s">
        <v>193</v>
      </c>
      <c r="B34" s="5">
        <v>15</v>
      </c>
      <c r="C34" s="5"/>
      <c r="D34" s="5">
        <v>15</v>
      </c>
      <c r="E34" s="5"/>
      <c r="F34" s="5">
        <v>943</v>
      </c>
      <c r="G34" s="5"/>
      <c r="H34" s="5">
        <v>29</v>
      </c>
      <c r="I34" s="94"/>
    </row>
    <row r="35" spans="1:9" x14ac:dyDescent="0.25">
      <c r="A35" s="4" t="s">
        <v>194</v>
      </c>
      <c r="B35" s="5">
        <v>211</v>
      </c>
      <c r="C35" s="5"/>
      <c r="D35" s="5">
        <v>210</v>
      </c>
      <c r="E35" s="5"/>
      <c r="F35" s="5">
        <v>1662</v>
      </c>
      <c r="G35" s="5"/>
      <c r="H35" s="5">
        <v>727</v>
      </c>
      <c r="I35" s="94"/>
    </row>
    <row r="36" spans="1:9" x14ac:dyDescent="0.25">
      <c r="A36" s="4" t="s">
        <v>195</v>
      </c>
      <c r="B36" s="5">
        <v>7</v>
      </c>
      <c r="C36" s="5"/>
      <c r="D36" s="5">
        <v>6.9</v>
      </c>
      <c r="E36" s="5"/>
      <c r="F36" s="5">
        <v>812</v>
      </c>
      <c r="G36" s="5"/>
      <c r="H36" s="5">
        <v>12</v>
      </c>
      <c r="I36" s="94"/>
    </row>
    <row r="37" spans="1:9" x14ac:dyDescent="0.25">
      <c r="A37" s="4" t="s">
        <v>191</v>
      </c>
      <c r="B37" s="5">
        <v>18</v>
      </c>
      <c r="C37" s="5"/>
      <c r="D37" s="5">
        <v>18</v>
      </c>
      <c r="E37" s="5"/>
      <c r="F37" s="5">
        <v>933</v>
      </c>
      <c r="G37" s="5"/>
      <c r="H37" s="5">
        <v>34</v>
      </c>
      <c r="I37" s="94"/>
    </row>
    <row r="38" spans="1:9" x14ac:dyDescent="0.25">
      <c r="A38" s="4"/>
      <c r="B38" s="5"/>
      <c r="C38" s="5"/>
      <c r="D38" s="5"/>
      <c r="E38" s="5"/>
      <c r="F38" s="5"/>
      <c r="G38" s="5"/>
      <c r="H38" s="5"/>
      <c r="I38" s="94"/>
    </row>
    <row r="39" spans="1:9" x14ac:dyDescent="0.25">
      <c r="A39" s="4" t="s">
        <v>198</v>
      </c>
      <c r="B39" s="5">
        <v>250</v>
      </c>
      <c r="C39" s="5"/>
      <c r="D39" s="5">
        <v>249</v>
      </c>
      <c r="E39" s="5"/>
      <c r="F39" s="5">
        <v>1545</v>
      </c>
      <c r="G39" s="5"/>
      <c r="H39" s="5">
        <v>801</v>
      </c>
      <c r="I39" s="94"/>
    </row>
    <row r="40" spans="1:9" x14ac:dyDescent="0.25">
      <c r="A40" s="4"/>
      <c r="B40" s="5"/>
      <c r="C40" s="5"/>
      <c r="D40" s="5"/>
      <c r="E40" s="5"/>
      <c r="F40" s="5"/>
      <c r="G40" s="5"/>
      <c r="H40" s="5"/>
      <c r="I40" s="94"/>
    </row>
    <row r="41" spans="1:9" ht="12.75" customHeight="1" x14ac:dyDescent="0.25">
      <c r="A41" s="41" t="s">
        <v>216</v>
      </c>
      <c r="B41" s="74">
        <f>SUM(B31+B39)</f>
        <v>14100</v>
      </c>
      <c r="C41" s="74"/>
      <c r="D41" s="74">
        <f>SUM(D31+D39)</f>
        <v>10206</v>
      </c>
      <c r="E41" s="74"/>
      <c r="F41" s="74">
        <v>864</v>
      </c>
      <c r="G41" s="74"/>
      <c r="H41" s="74">
        <f>SUM(H31+H39)</f>
        <v>18367</v>
      </c>
      <c r="I41" s="94"/>
    </row>
    <row r="42" spans="1:9" ht="1.5" customHeight="1" x14ac:dyDescent="0.25">
      <c r="A42" s="4"/>
      <c r="B42" s="4"/>
      <c r="C42" s="4"/>
      <c r="D42" s="15"/>
      <c r="E42" s="15"/>
      <c r="F42" s="15"/>
      <c r="G42" s="15"/>
      <c r="H42" s="94"/>
      <c r="I42" s="4"/>
    </row>
    <row r="43" spans="1:9" ht="14.25" hidden="1" customHeight="1" x14ac:dyDescent="0.25">
      <c r="A43" s="4"/>
      <c r="B43" s="4"/>
      <c r="C43" s="4"/>
      <c r="D43" s="15"/>
      <c r="E43" s="15"/>
      <c r="F43" s="15"/>
      <c r="G43" s="15"/>
      <c r="H43" s="94"/>
      <c r="I43" s="4"/>
    </row>
    <row r="44" spans="1:9" ht="16.5" customHeight="1" x14ac:dyDescent="0.25">
      <c r="A44" s="4" t="s">
        <v>37</v>
      </c>
      <c r="B44" s="4"/>
      <c r="C44" s="4"/>
      <c r="D44" s="15"/>
      <c r="E44" s="15"/>
      <c r="F44" s="15"/>
      <c r="G44" s="15"/>
      <c r="H44" s="94"/>
      <c r="I44" s="4"/>
    </row>
    <row r="45" spans="1:9" ht="9" customHeight="1" x14ac:dyDescent="0.25">
      <c r="A45" s="4"/>
      <c r="B45" s="4"/>
      <c r="C45" s="4"/>
      <c r="D45" s="15"/>
      <c r="E45" s="15"/>
      <c r="F45" s="15"/>
      <c r="G45" s="15"/>
      <c r="H45" s="94"/>
      <c r="I45" s="4"/>
    </row>
    <row r="46" spans="1:9" ht="14.25" customHeight="1" x14ac:dyDescent="0.25">
      <c r="A46" s="4" t="s">
        <v>235</v>
      </c>
      <c r="B46" s="4"/>
      <c r="C46" s="4"/>
      <c r="D46" s="15"/>
      <c r="E46" s="15"/>
      <c r="F46" s="15"/>
      <c r="G46" s="15"/>
      <c r="H46" s="94"/>
      <c r="I46" s="94"/>
    </row>
    <row r="47" spans="1:9" ht="4.5" customHeight="1" x14ac:dyDescent="0.25">
      <c r="A47" s="4"/>
      <c r="B47" s="4"/>
      <c r="C47" s="4"/>
      <c r="D47" s="15"/>
      <c r="E47" s="15"/>
      <c r="F47" s="15"/>
      <c r="G47" s="15"/>
      <c r="H47" s="94"/>
      <c r="I47" s="94"/>
    </row>
    <row r="48" spans="1:9" ht="14.25" customHeight="1" x14ac:dyDescent="0.25">
      <c r="A48" s="4" t="s">
        <v>239</v>
      </c>
      <c r="B48" s="94"/>
      <c r="C48" s="94"/>
      <c r="D48" s="94"/>
      <c r="E48" s="94"/>
      <c r="F48" s="94"/>
      <c r="G48" s="94"/>
      <c r="H48" s="4"/>
      <c r="I48" s="94"/>
    </row>
    <row r="49" spans="1:8" x14ac:dyDescent="0.25">
      <c r="A49" s="39"/>
      <c r="B49" s="39"/>
      <c r="C49" s="39"/>
      <c r="D49" s="39"/>
      <c r="E49" s="39"/>
      <c r="F49" s="39"/>
      <c r="G49" s="4"/>
      <c r="H49" s="39"/>
    </row>
    <row r="50" spans="1:8" x14ac:dyDescent="0.25">
      <c r="A50" s="4"/>
      <c r="B50" s="4"/>
      <c r="C50" s="15"/>
      <c r="D50" s="15"/>
      <c r="E50" s="15"/>
      <c r="F50" s="15"/>
      <c r="G50" s="37"/>
      <c r="H50" s="37"/>
    </row>
    <row r="51" spans="1:8" ht="7.5" hidden="1" customHeight="1" x14ac:dyDescent="0.25">
      <c r="A51" s="4"/>
      <c r="B51" s="4"/>
      <c r="C51" s="15"/>
      <c r="D51" s="15"/>
      <c r="E51" s="15"/>
      <c r="F51" s="15"/>
      <c r="G51" s="37"/>
      <c r="H51" s="37"/>
    </row>
    <row r="52" spans="1:8" x14ac:dyDescent="0.25">
      <c r="A52" s="4"/>
      <c r="B52" s="37"/>
      <c r="C52" s="37"/>
      <c r="D52" s="37"/>
      <c r="E52" s="37"/>
      <c r="F52" s="37"/>
      <c r="G52" s="4"/>
      <c r="H52" s="37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topLeftCell="A28" workbookViewId="0">
      <selection activeCell="I12" sqref="I12"/>
    </sheetView>
  </sheetViews>
  <sheetFormatPr defaultRowHeight="15" x14ac:dyDescent="0.25"/>
  <cols>
    <col min="1" max="1" width="16.4257812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s="1" customFormat="1" x14ac:dyDescent="0.25">
      <c r="A1" s="40" t="s">
        <v>207</v>
      </c>
      <c r="B1" s="41"/>
      <c r="C1" s="41"/>
      <c r="D1" s="41"/>
      <c r="E1" s="41"/>
      <c r="F1" s="41"/>
      <c r="G1" s="41"/>
      <c r="H1" s="41"/>
      <c r="I1" s="94"/>
    </row>
    <row r="2" spans="1:9" s="1" customFormat="1" x14ac:dyDescent="0.25">
      <c r="A2" s="4"/>
      <c r="B2" s="4"/>
      <c r="C2" s="4"/>
      <c r="D2" s="129"/>
      <c r="E2" s="129"/>
      <c r="F2" s="42"/>
      <c r="G2" s="130"/>
      <c r="H2" s="42" t="s">
        <v>220</v>
      </c>
      <c r="I2" s="94"/>
    </row>
    <row r="3" spans="1:9" x14ac:dyDescent="0.25">
      <c r="A3" s="43" t="s">
        <v>2</v>
      </c>
      <c r="B3" s="44" t="s">
        <v>1</v>
      </c>
      <c r="C3" s="45"/>
      <c r="D3" s="44" t="s">
        <v>206</v>
      </c>
      <c r="E3" s="95"/>
      <c r="F3" s="46" t="s">
        <v>221</v>
      </c>
      <c r="G3" s="95"/>
      <c r="H3" s="46" t="s">
        <v>238</v>
      </c>
      <c r="I3" s="4"/>
    </row>
    <row r="4" spans="1:9" ht="9" customHeight="1" x14ac:dyDescent="0.25">
      <c r="A4" s="47"/>
      <c r="B4" s="3"/>
      <c r="C4" s="3"/>
      <c r="D4" s="3"/>
      <c r="E4" s="3"/>
      <c r="F4" s="3"/>
      <c r="G4" s="3"/>
      <c r="H4" s="3"/>
      <c r="I4" s="94"/>
    </row>
    <row r="5" spans="1:9" x14ac:dyDescent="0.25">
      <c r="A5" s="47"/>
      <c r="B5" s="119" t="s">
        <v>3</v>
      </c>
      <c r="C5" s="119"/>
      <c r="D5" s="119"/>
      <c r="E5" s="119"/>
      <c r="F5" s="119"/>
      <c r="G5" s="119"/>
      <c r="H5" s="119"/>
      <c r="I5" s="94"/>
    </row>
    <row r="6" spans="1:9" x14ac:dyDescent="0.25">
      <c r="A6" s="4" t="s">
        <v>4</v>
      </c>
      <c r="B6" s="94"/>
      <c r="C6" s="94"/>
      <c r="D6" s="94"/>
      <c r="E6" s="94"/>
      <c r="F6" s="94"/>
      <c r="G6" s="4"/>
      <c r="H6" s="4"/>
      <c r="I6" s="94"/>
    </row>
    <row r="7" spans="1:9" x14ac:dyDescent="0.25">
      <c r="A7" s="4" t="s">
        <v>5</v>
      </c>
      <c r="B7" s="48">
        <v>12.465</v>
      </c>
      <c r="C7" s="4"/>
      <c r="D7" s="48">
        <v>13.85</v>
      </c>
      <c r="E7" s="4"/>
      <c r="F7" s="48">
        <v>13.525</v>
      </c>
      <c r="G7" s="48"/>
      <c r="H7" s="48">
        <v>13.525</v>
      </c>
      <c r="I7" s="94"/>
    </row>
    <row r="8" spans="1:9" x14ac:dyDescent="0.25">
      <c r="A8" s="4" t="s">
        <v>6</v>
      </c>
      <c r="B8" s="48">
        <v>10.85</v>
      </c>
      <c r="C8" s="4"/>
      <c r="D8" s="48">
        <v>9.9570000000000007</v>
      </c>
      <c r="E8" s="48"/>
      <c r="F8" s="48">
        <v>12.289</v>
      </c>
      <c r="G8" s="48"/>
      <c r="H8" s="48">
        <v>12.289</v>
      </c>
      <c r="I8" s="94"/>
    </row>
    <row r="9" spans="1:9" ht="6.75" customHeight="1" x14ac:dyDescent="0.25">
      <c r="A9" s="4"/>
      <c r="B9" s="48"/>
      <c r="C9" s="48"/>
      <c r="D9" s="48"/>
      <c r="E9" s="48"/>
      <c r="F9" s="48"/>
      <c r="G9" s="48"/>
      <c r="H9" s="5"/>
      <c r="I9" s="94"/>
    </row>
    <row r="10" spans="1:9" x14ac:dyDescent="0.25">
      <c r="A10" s="4"/>
      <c r="B10" s="119" t="s">
        <v>199</v>
      </c>
      <c r="C10" s="120"/>
      <c r="D10" s="120"/>
      <c r="E10" s="120"/>
      <c r="F10" s="120"/>
      <c r="G10" s="120"/>
      <c r="H10" s="120"/>
      <c r="I10" s="94"/>
    </row>
    <row r="11" spans="1:9" ht="8.25" customHeight="1" x14ac:dyDescent="0.25">
      <c r="A11" s="4"/>
      <c r="B11" s="49"/>
      <c r="C11" s="49"/>
      <c r="D11" s="50"/>
      <c r="E11" s="50"/>
      <c r="F11" s="50"/>
      <c r="G11" s="50"/>
      <c r="H11" s="51"/>
      <c r="I11" s="94"/>
    </row>
    <row r="12" spans="1:9" x14ac:dyDescent="0.25">
      <c r="A12" s="4" t="s">
        <v>8</v>
      </c>
      <c r="B12" s="4">
        <v>895</v>
      </c>
      <c r="C12" s="4"/>
      <c r="D12" s="107">
        <v>847</v>
      </c>
      <c r="E12" s="4"/>
      <c r="F12" s="107">
        <v>830</v>
      </c>
      <c r="G12" s="4"/>
      <c r="H12" s="107">
        <v>830</v>
      </c>
      <c r="I12" s="94"/>
    </row>
    <row r="13" spans="1:9" ht="8.25" customHeight="1" x14ac:dyDescent="0.25">
      <c r="A13" s="4"/>
      <c r="B13" s="4"/>
      <c r="C13" s="4"/>
      <c r="D13" s="4"/>
      <c r="E13" s="4"/>
      <c r="F13" s="4"/>
      <c r="G13" s="4"/>
      <c r="H13" s="4"/>
      <c r="I13" s="94"/>
    </row>
    <row r="14" spans="1:9" x14ac:dyDescent="0.25">
      <c r="A14" s="4"/>
      <c r="B14" s="119" t="s">
        <v>9</v>
      </c>
      <c r="C14" s="120"/>
      <c r="D14" s="120"/>
      <c r="E14" s="120"/>
      <c r="F14" s="120"/>
      <c r="G14" s="120"/>
      <c r="H14" s="120"/>
      <c r="I14" s="94"/>
    </row>
    <row r="15" spans="1:9" ht="8.25" customHeight="1" x14ac:dyDescent="0.25">
      <c r="A15" s="4"/>
      <c r="B15" s="49"/>
      <c r="C15" s="49"/>
      <c r="D15" s="50"/>
      <c r="E15" s="50"/>
      <c r="F15" s="50"/>
      <c r="G15" s="50"/>
      <c r="H15" s="4"/>
      <c r="I15" s="94"/>
    </row>
    <row r="16" spans="1:9" x14ac:dyDescent="0.25">
      <c r="A16" s="4" t="s">
        <v>10</v>
      </c>
      <c r="B16" s="48">
        <v>2.6859999999999999</v>
      </c>
      <c r="C16" s="48">
        <v>3.6640000000000001</v>
      </c>
      <c r="D16" s="48">
        <v>4.1970000000000001</v>
      </c>
      <c r="E16" s="4"/>
      <c r="F16" s="48">
        <v>4.4180000000000001</v>
      </c>
      <c r="G16" s="94"/>
      <c r="H16" s="48">
        <v>4.4180000000000001</v>
      </c>
      <c r="I16" s="96"/>
    </row>
    <row r="17" spans="1:9" x14ac:dyDescent="0.25">
      <c r="A17" s="4" t="s">
        <v>11</v>
      </c>
      <c r="B17" s="48">
        <v>20.222999999999999</v>
      </c>
      <c r="C17" s="48">
        <v>16.600999999999999</v>
      </c>
      <c r="D17" s="48">
        <v>17.565999999999999</v>
      </c>
      <c r="E17" s="4"/>
      <c r="F17" s="48">
        <v>21.25</v>
      </c>
      <c r="G17" s="94"/>
      <c r="H17" s="48">
        <v>21.25</v>
      </c>
      <c r="I17" s="96"/>
    </row>
    <row r="18" spans="1:9" x14ac:dyDescent="0.25">
      <c r="A18" s="4" t="s">
        <v>12</v>
      </c>
      <c r="B18" s="48">
        <v>22.91</v>
      </c>
      <c r="C18" s="48">
        <v>20.273</v>
      </c>
      <c r="D18" s="48">
        <v>21.765000000000001</v>
      </c>
      <c r="E18" s="4"/>
      <c r="F18" s="48">
        <v>25.672999999999998</v>
      </c>
      <c r="G18" s="94"/>
      <c r="H18" s="48">
        <v>25.672999999999998</v>
      </c>
      <c r="I18" s="96"/>
    </row>
    <row r="19" spans="1:9" x14ac:dyDescent="0.25">
      <c r="A19" s="4" t="s">
        <v>13</v>
      </c>
      <c r="B19" s="48">
        <v>3.198</v>
      </c>
      <c r="C19" s="48">
        <v>3.2749999999999999</v>
      </c>
      <c r="D19" s="48">
        <v>3.0750000000000002</v>
      </c>
      <c r="E19" s="48"/>
      <c r="F19" s="48">
        <v>3.07</v>
      </c>
      <c r="G19" s="94"/>
      <c r="H19" s="48">
        <v>3.07</v>
      </c>
      <c r="I19" s="96"/>
    </row>
    <row r="20" spans="1:9" x14ac:dyDescent="0.25">
      <c r="A20" s="4" t="s">
        <v>14</v>
      </c>
      <c r="B20" s="48">
        <v>15.211</v>
      </c>
      <c r="C20" s="48">
        <v>13.88</v>
      </c>
      <c r="D20" s="48">
        <v>14.1</v>
      </c>
      <c r="E20" s="48"/>
      <c r="F20" s="48">
        <v>16.350000000000001</v>
      </c>
      <c r="G20" s="94"/>
      <c r="H20" s="48">
        <v>16.350000000000001</v>
      </c>
      <c r="I20" s="96"/>
    </row>
    <row r="21" spans="1:9" x14ac:dyDescent="0.25">
      <c r="A21" s="4" t="s">
        <v>15</v>
      </c>
      <c r="B21" s="48">
        <v>18.408999999999999</v>
      </c>
      <c r="C21" s="48">
        <v>17.155000000000001</v>
      </c>
      <c r="D21" s="48">
        <v>17.175000000000001</v>
      </c>
      <c r="E21" s="48"/>
      <c r="F21" s="48">
        <v>19.420000000000002</v>
      </c>
      <c r="G21" s="94"/>
      <c r="H21" s="48">
        <v>19.420000000000002</v>
      </c>
      <c r="I21" s="96"/>
    </row>
    <row r="22" spans="1:9" x14ac:dyDescent="0.25">
      <c r="A22" s="4" t="s">
        <v>16</v>
      </c>
      <c r="B22" s="48">
        <v>4.1970000000000001</v>
      </c>
      <c r="C22" s="48">
        <v>3.1379999999999999</v>
      </c>
      <c r="D22" s="48">
        <v>4.4180000000000001</v>
      </c>
      <c r="E22" s="4"/>
      <c r="F22" s="48">
        <v>6.0979999999999999</v>
      </c>
      <c r="G22" s="94"/>
      <c r="H22" s="48">
        <v>6.0979999999999999</v>
      </c>
      <c r="I22" s="96"/>
    </row>
    <row r="23" spans="1:9" ht="8.25" customHeight="1" x14ac:dyDescent="0.25">
      <c r="A23" s="4"/>
      <c r="B23" s="48"/>
      <c r="C23" s="48"/>
      <c r="D23" s="94"/>
      <c r="E23" s="48"/>
      <c r="F23" s="48"/>
      <c r="G23" s="48"/>
      <c r="H23" s="4"/>
      <c r="I23" s="94"/>
    </row>
    <row r="24" spans="1:9" x14ac:dyDescent="0.25">
      <c r="A24" s="4"/>
      <c r="B24" s="119" t="s">
        <v>17</v>
      </c>
      <c r="C24" s="120"/>
      <c r="D24" s="120"/>
      <c r="E24" s="120"/>
      <c r="F24" s="120"/>
      <c r="G24" s="120"/>
      <c r="H24" s="120"/>
      <c r="I24" s="94"/>
    </row>
    <row r="25" spans="1:9" ht="6.75" customHeight="1" x14ac:dyDescent="0.25">
      <c r="A25" s="4"/>
      <c r="B25" s="49"/>
      <c r="C25" s="49"/>
      <c r="D25" s="52"/>
      <c r="E25" s="52"/>
      <c r="F25" s="52"/>
      <c r="G25" s="52"/>
      <c r="H25" s="4"/>
      <c r="I25" s="94"/>
    </row>
    <row r="26" spans="1:9" x14ac:dyDescent="0.25">
      <c r="A26" s="4" t="s">
        <v>18</v>
      </c>
      <c r="B26" s="6">
        <v>22.8</v>
      </c>
      <c r="C26" s="4"/>
      <c r="D26" s="60">
        <v>25.7</v>
      </c>
      <c r="E26" s="6"/>
      <c r="F26" s="60">
        <v>31.4</v>
      </c>
      <c r="G26" s="6"/>
      <c r="H26" s="60">
        <v>31.4</v>
      </c>
      <c r="I26" s="96"/>
    </row>
    <row r="27" spans="1:9" ht="7.5" customHeight="1" x14ac:dyDescent="0.25">
      <c r="A27" s="4"/>
      <c r="B27" s="94"/>
      <c r="C27" s="94"/>
      <c r="D27" s="6"/>
      <c r="E27" s="6"/>
      <c r="F27" s="94"/>
      <c r="G27" s="94"/>
      <c r="H27" s="94"/>
      <c r="I27" s="94"/>
    </row>
    <row r="28" spans="1:9" x14ac:dyDescent="0.25">
      <c r="A28" s="4"/>
      <c r="B28" s="119" t="s">
        <v>19</v>
      </c>
      <c r="C28" s="120"/>
      <c r="D28" s="120"/>
      <c r="E28" s="120"/>
      <c r="F28" s="120"/>
      <c r="G28" s="120"/>
      <c r="H28" s="120"/>
      <c r="I28" s="94"/>
    </row>
    <row r="29" spans="1:9" ht="7.5" customHeight="1" x14ac:dyDescent="0.25">
      <c r="A29" s="4"/>
      <c r="B29" s="49"/>
      <c r="C29" s="49"/>
      <c r="D29" s="53"/>
      <c r="E29" s="53"/>
      <c r="F29" s="53"/>
      <c r="G29" s="53"/>
      <c r="H29" s="4"/>
      <c r="I29" s="94"/>
    </row>
    <row r="30" spans="1:9" x14ac:dyDescent="0.25">
      <c r="A30" s="4" t="s">
        <v>20</v>
      </c>
      <c r="B30" s="94"/>
      <c r="C30" s="94"/>
      <c r="D30" s="52"/>
      <c r="E30" s="52"/>
      <c r="F30" s="52"/>
      <c r="G30" s="52"/>
      <c r="H30" s="4"/>
      <c r="I30" s="94"/>
    </row>
    <row r="31" spans="1:9" x14ac:dyDescent="0.25">
      <c r="A31" s="4" t="s">
        <v>5</v>
      </c>
      <c r="B31" s="6">
        <v>252.5</v>
      </c>
      <c r="C31" s="16"/>
      <c r="D31" s="6">
        <v>250.3</v>
      </c>
      <c r="E31" s="6"/>
      <c r="F31" s="6">
        <v>255</v>
      </c>
      <c r="G31" s="6"/>
      <c r="H31" s="6">
        <v>255</v>
      </c>
      <c r="I31" s="94"/>
    </row>
    <row r="32" spans="1:9" x14ac:dyDescent="0.25">
      <c r="A32" s="4" t="s">
        <v>6</v>
      </c>
      <c r="B32" s="6">
        <v>250.4</v>
      </c>
      <c r="C32" s="16"/>
      <c r="D32" s="6">
        <v>248.8</v>
      </c>
      <c r="E32" s="6"/>
      <c r="F32" s="6">
        <v>252</v>
      </c>
      <c r="G32" s="6"/>
      <c r="H32" s="6">
        <v>252</v>
      </c>
      <c r="I32" s="94"/>
    </row>
    <row r="33" spans="1:9" ht="7.5" customHeight="1" x14ac:dyDescent="0.25">
      <c r="A33" s="4"/>
      <c r="B33" s="54"/>
      <c r="C33" s="54"/>
      <c r="D33" s="54"/>
      <c r="E33" s="54"/>
      <c r="F33" s="54"/>
      <c r="G33" s="54"/>
      <c r="H33" s="4"/>
      <c r="I33" s="94"/>
    </row>
    <row r="34" spans="1:9" x14ac:dyDescent="0.25">
      <c r="A34" s="4"/>
      <c r="B34" s="119" t="s">
        <v>7</v>
      </c>
      <c r="C34" s="120"/>
      <c r="D34" s="120"/>
      <c r="E34" s="120"/>
      <c r="F34" s="120"/>
      <c r="G34" s="120"/>
      <c r="H34" s="120"/>
      <c r="I34" s="94"/>
    </row>
    <row r="35" spans="1:9" ht="8.25" customHeight="1" x14ac:dyDescent="0.25">
      <c r="A35" s="4"/>
      <c r="B35" s="49"/>
      <c r="C35" s="49"/>
      <c r="D35" s="94"/>
      <c r="E35" s="51"/>
      <c r="F35" s="52"/>
      <c r="G35" s="52"/>
      <c r="H35" s="4"/>
      <c r="I35" s="94"/>
    </row>
    <row r="36" spans="1:9" x14ac:dyDescent="0.25">
      <c r="A36" s="4" t="s">
        <v>8</v>
      </c>
      <c r="B36" s="5">
        <v>1341</v>
      </c>
      <c r="C36" s="5"/>
      <c r="D36" s="5">
        <v>1545</v>
      </c>
      <c r="E36" s="5"/>
      <c r="F36" s="5">
        <v>1428</v>
      </c>
      <c r="G36" s="94"/>
      <c r="H36" s="5">
        <v>1428</v>
      </c>
      <c r="I36" s="94"/>
    </row>
    <row r="37" spans="1:9" ht="9" customHeight="1" x14ac:dyDescent="0.25">
      <c r="A37" s="4"/>
      <c r="B37" s="12"/>
      <c r="C37" s="12"/>
      <c r="D37" s="12"/>
      <c r="E37" s="12"/>
      <c r="F37" s="12"/>
      <c r="G37" s="12"/>
      <c r="H37" s="4"/>
      <c r="I37" s="94"/>
    </row>
    <row r="38" spans="1:9" x14ac:dyDescent="0.25">
      <c r="A38" s="4"/>
      <c r="B38" s="119" t="s">
        <v>21</v>
      </c>
      <c r="C38" s="120"/>
      <c r="D38" s="120"/>
      <c r="E38" s="120"/>
      <c r="F38" s="120"/>
      <c r="G38" s="120"/>
      <c r="H38" s="120"/>
      <c r="I38" s="94"/>
    </row>
    <row r="39" spans="1:9" ht="6.75" customHeight="1" x14ac:dyDescent="0.25">
      <c r="A39" s="4"/>
      <c r="B39" s="49"/>
      <c r="C39" s="49"/>
      <c r="D39" s="51"/>
      <c r="E39" s="51"/>
      <c r="F39" s="51"/>
      <c r="G39" s="51"/>
      <c r="H39" s="94"/>
      <c r="I39" s="94"/>
    </row>
    <row r="40" spans="1:9" x14ac:dyDescent="0.25">
      <c r="A40" s="4" t="s">
        <v>10</v>
      </c>
      <c r="B40" s="4">
        <v>64</v>
      </c>
      <c r="C40" s="4"/>
      <c r="D40" s="4">
        <v>103</v>
      </c>
      <c r="E40" s="4"/>
      <c r="F40" s="4">
        <v>232</v>
      </c>
      <c r="G40" s="4"/>
      <c r="H40" s="4">
        <v>232</v>
      </c>
      <c r="I40" s="94"/>
    </row>
    <row r="41" spans="1:9" x14ac:dyDescent="0.25">
      <c r="A41" s="4" t="s">
        <v>11</v>
      </c>
      <c r="B41" s="4">
        <v>700</v>
      </c>
      <c r="C41" s="5"/>
      <c r="D41" s="4">
        <v>801</v>
      </c>
      <c r="E41" s="4"/>
      <c r="F41" s="4">
        <v>750</v>
      </c>
      <c r="G41" s="4"/>
      <c r="H41" s="4">
        <v>750</v>
      </c>
      <c r="I41" s="94"/>
    </row>
    <row r="42" spans="1:9" x14ac:dyDescent="0.25">
      <c r="A42" s="4" t="s">
        <v>12</v>
      </c>
      <c r="B42" s="4">
        <v>766</v>
      </c>
      <c r="C42" s="5"/>
      <c r="D42" s="4">
        <v>907</v>
      </c>
      <c r="E42" s="4"/>
      <c r="F42" s="4">
        <v>982</v>
      </c>
      <c r="G42" s="4"/>
      <c r="H42" s="4">
        <v>982</v>
      </c>
      <c r="I42" s="94"/>
    </row>
    <row r="43" spans="1:9" x14ac:dyDescent="0.25">
      <c r="A43" s="4" t="s">
        <v>13</v>
      </c>
      <c r="B43" s="4">
        <v>27</v>
      </c>
      <c r="C43" s="5"/>
      <c r="D43" s="4">
        <v>25</v>
      </c>
      <c r="E43" s="4"/>
      <c r="F43" s="4">
        <v>30</v>
      </c>
      <c r="G43" s="4"/>
      <c r="H43" s="4">
        <v>30</v>
      </c>
      <c r="I43" s="94"/>
    </row>
    <row r="44" spans="1:9" x14ac:dyDescent="0.25">
      <c r="A44" s="4" t="s">
        <v>14</v>
      </c>
      <c r="B44" s="4">
        <v>636</v>
      </c>
      <c r="C44" s="5"/>
      <c r="D44" s="4">
        <v>650</v>
      </c>
      <c r="E44" s="4"/>
      <c r="F44" s="4">
        <v>650</v>
      </c>
      <c r="G44" s="4"/>
      <c r="H44" s="4">
        <v>650</v>
      </c>
      <c r="I44" s="94"/>
    </row>
    <row r="45" spans="1:9" x14ac:dyDescent="0.25">
      <c r="A45" s="4" t="s">
        <v>15</v>
      </c>
      <c r="B45" s="4">
        <v>663</v>
      </c>
      <c r="C45" s="5"/>
      <c r="D45" s="4">
        <v>675</v>
      </c>
      <c r="E45" s="4"/>
      <c r="F45" s="4">
        <v>680</v>
      </c>
      <c r="G45" s="4"/>
      <c r="H45" s="4">
        <v>680</v>
      </c>
      <c r="I45" s="94"/>
    </row>
    <row r="46" spans="1:9" x14ac:dyDescent="0.25">
      <c r="A46" s="4" t="s">
        <v>16</v>
      </c>
      <c r="B46" s="4">
        <v>103</v>
      </c>
      <c r="C46" s="4"/>
      <c r="D46" s="4">
        <v>232</v>
      </c>
      <c r="E46" s="4"/>
      <c r="F46" s="4">
        <v>302</v>
      </c>
      <c r="G46" s="4"/>
      <c r="H46" s="4">
        <v>302</v>
      </c>
      <c r="I46" s="94"/>
    </row>
    <row r="47" spans="1:9" ht="7.5" customHeight="1" x14ac:dyDescent="0.25">
      <c r="A47" s="4"/>
      <c r="B47" s="4"/>
      <c r="C47" s="4"/>
      <c r="D47" s="4"/>
      <c r="E47" s="4"/>
      <c r="F47" s="94"/>
      <c r="G47" s="94"/>
      <c r="H47" s="94"/>
      <c r="I47" s="94"/>
    </row>
    <row r="48" spans="1:9" x14ac:dyDescent="0.25">
      <c r="A48" s="4"/>
      <c r="B48" s="119" t="s">
        <v>17</v>
      </c>
      <c r="C48" s="120"/>
      <c r="D48" s="120"/>
      <c r="E48" s="120"/>
      <c r="F48" s="120"/>
      <c r="G48" s="120"/>
      <c r="H48" s="120"/>
      <c r="I48" s="94"/>
    </row>
    <row r="49" spans="1:9" s="1" customFormat="1" ht="8.25" customHeight="1" x14ac:dyDescent="0.25">
      <c r="A49" s="4"/>
      <c r="B49" s="49"/>
      <c r="C49" s="49"/>
      <c r="D49" s="52"/>
      <c r="E49" s="52"/>
      <c r="F49" s="16"/>
      <c r="G49" s="16"/>
      <c r="H49" s="4"/>
      <c r="I49" s="94"/>
    </row>
    <row r="50" spans="1:9" x14ac:dyDescent="0.25">
      <c r="A50" s="41" t="s">
        <v>18</v>
      </c>
      <c r="B50" s="55">
        <v>15.5</v>
      </c>
      <c r="C50" s="56"/>
      <c r="D50" s="55">
        <v>34.4</v>
      </c>
      <c r="E50" s="41"/>
      <c r="F50" s="55">
        <v>44.4</v>
      </c>
      <c r="G50" s="95"/>
      <c r="H50" s="55">
        <v>44.4</v>
      </c>
      <c r="I50" s="94"/>
    </row>
    <row r="51" spans="1:9" ht="4.5" customHeight="1" x14ac:dyDescent="0.25">
      <c r="A51" s="4"/>
      <c r="B51" s="6"/>
      <c r="C51" s="6"/>
      <c r="D51" s="16"/>
      <c r="E51" s="16"/>
      <c r="F51" s="16"/>
      <c r="G51" s="16"/>
      <c r="H51" s="16"/>
      <c r="I51" s="94"/>
    </row>
    <row r="52" spans="1:9" ht="10.5" customHeight="1" x14ac:dyDescent="0.25">
      <c r="A52" s="4" t="s">
        <v>37</v>
      </c>
      <c r="B52" s="15"/>
      <c r="C52" s="15"/>
      <c r="D52" s="15"/>
      <c r="E52" s="15"/>
      <c r="F52" s="15"/>
      <c r="G52" s="15"/>
      <c r="H52" s="15"/>
      <c r="I52" s="94"/>
    </row>
    <row r="53" spans="1:9" ht="17.25" customHeight="1" x14ac:dyDescent="0.25">
      <c r="A53" s="4" t="s">
        <v>22</v>
      </c>
      <c r="B53" s="15"/>
      <c r="C53" s="15"/>
      <c r="D53" s="15"/>
      <c r="E53" s="15"/>
      <c r="F53" s="15"/>
      <c r="G53" s="15"/>
      <c r="H53" s="15"/>
      <c r="I53" s="94"/>
    </row>
    <row r="54" spans="1:9" ht="2.25" customHeight="1" x14ac:dyDescent="0.25">
      <c r="A54" s="94"/>
      <c r="B54" s="94"/>
      <c r="C54" s="94"/>
      <c r="D54" s="94"/>
      <c r="E54" s="94"/>
      <c r="F54" s="94"/>
      <c r="G54" s="94"/>
      <c r="H54" s="94"/>
      <c r="I54" s="94"/>
    </row>
    <row r="55" spans="1:9" ht="17.25" customHeight="1" x14ac:dyDescent="0.25">
      <c r="A55" s="4" t="s">
        <v>23</v>
      </c>
      <c r="B55" s="94"/>
      <c r="C55" s="94"/>
      <c r="D55" s="94"/>
      <c r="E55" s="94"/>
      <c r="F55" s="94"/>
      <c r="G55" s="94"/>
      <c r="H55" s="94"/>
      <c r="I55" s="94"/>
    </row>
    <row r="56" spans="1:9" ht="4.5" customHeight="1" x14ac:dyDescent="0.25">
      <c r="A56" s="4"/>
      <c r="B56" s="94"/>
      <c r="C56" s="94"/>
      <c r="D56" s="94"/>
      <c r="E56" s="94"/>
      <c r="F56" s="94"/>
      <c r="G56" s="94"/>
      <c r="H56" s="94"/>
      <c r="I56" s="94"/>
    </row>
    <row r="57" spans="1:9" x14ac:dyDescent="0.25">
      <c r="A57" s="4" t="s">
        <v>239</v>
      </c>
      <c r="B57" s="4"/>
      <c r="C57" s="94"/>
      <c r="D57" s="94"/>
      <c r="E57" s="94"/>
      <c r="F57" s="94"/>
      <c r="G57" s="94"/>
      <c r="H57" s="94"/>
      <c r="I57" s="94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>
      <selection activeCell="K24" sqref="K24"/>
    </sheetView>
  </sheetViews>
  <sheetFormatPr defaultRowHeight="15" x14ac:dyDescent="0.25"/>
  <cols>
    <col min="1" max="1" width="17.710937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s="1" customFormat="1" x14ac:dyDescent="0.25">
      <c r="A1" s="41" t="s">
        <v>208</v>
      </c>
      <c r="B1" s="41"/>
      <c r="C1" s="41"/>
      <c r="D1" s="41"/>
      <c r="E1" s="41"/>
      <c r="F1" s="41"/>
      <c r="G1" s="41"/>
      <c r="H1" s="41"/>
      <c r="I1" s="94"/>
    </row>
    <row r="2" spans="1:9" s="1" customFormat="1" x14ac:dyDescent="0.25">
      <c r="A2" s="4"/>
      <c r="B2" s="4"/>
      <c r="C2" s="4"/>
      <c r="D2" s="129"/>
      <c r="E2" s="129"/>
      <c r="F2" s="42"/>
      <c r="G2" s="131"/>
      <c r="H2" s="42" t="s">
        <v>220</v>
      </c>
      <c r="I2" s="94"/>
    </row>
    <row r="3" spans="1:9" s="1" customFormat="1" x14ac:dyDescent="0.25">
      <c r="A3" s="43" t="s">
        <v>2</v>
      </c>
      <c r="B3" s="46" t="s">
        <v>1</v>
      </c>
      <c r="C3" s="45"/>
      <c r="D3" s="46" t="s">
        <v>206</v>
      </c>
      <c r="E3" s="95"/>
      <c r="F3" s="46" t="s">
        <v>221</v>
      </c>
      <c r="G3" s="95"/>
      <c r="H3" s="46" t="s">
        <v>238</v>
      </c>
      <c r="I3" s="94"/>
    </row>
    <row r="4" spans="1:9" s="1" customFormat="1" ht="8.25" customHeight="1" x14ac:dyDescent="0.25">
      <c r="A4" s="47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19" t="s">
        <v>24</v>
      </c>
      <c r="C5" s="119"/>
      <c r="D5" s="119"/>
      <c r="E5" s="119"/>
      <c r="F5" s="119"/>
      <c r="G5" s="119"/>
      <c r="H5" s="119"/>
      <c r="I5" s="94"/>
    </row>
    <row r="6" spans="1:9" s="1" customFormat="1" x14ac:dyDescent="0.25">
      <c r="A6" s="4" t="s">
        <v>25</v>
      </c>
      <c r="B6" s="4"/>
      <c r="C6" s="4"/>
      <c r="D6" s="4"/>
      <c r="E6" s="4"/>
      <c r="F6" s="4"/>
      <c r="G6" s="4"/>
      <c r="H6" s="4"/>
      <c r="I6" s="94"/>
    </row>
    <row r="7" spans="1:9" s="1" customFormat="1" x14ac:dyDescent="0.25">
      <c r="A7" s="4" t="s">
        <v>26</v>
      </c>
      <c r="B7" s="4"/>
      <c r="C7" s="4"/>
      <c r="D7" s="4"/>
      <c r="E7" s="4"/>
      <c r="F7" s="4"/>
      <c r="G7" s="4"/>
      <c r="H7" s="4"/>
      <c r="I7" s="94"/>
    </row>
    <row r="8" spans="1:9" s="1" customFormat="1" x14ac:dyDescent="0.25">
      <c r="A8" s="4" t="s">
        <v>27</v>
      </c>
      <c r="B8" s="18">
        <v>80.31</v>
      </c>
      <c r="C8" s="18"/>
      <c r="D8" s="18">
        <v>80.94</v>
      </c>
      <c r="E8" s="18"/>
      <c r="F8" s="18">
        <v>76.47</v>
      </c>
      <c r="G8" s="18"/>
      <c r="H8" s="18">
        <v>77.53</v>
      </c>
      <c r="I8" s="4"/>
    </row>
    <row r="9" spans="1:9" s="1" customFormat="1" x14ac:dyDescent="0.25">
      <c r="A9" s="4" t="s">
        <v>28</v>
      </c>
      <c r="B9" s="18">
        <v>77.56</v>
      </c>
      <c r="C9" s="18"/>
      <c r="D9" s="18">
        <v>76.64</v>
      </c>
      <c r="E9" s="18"/>
      <c r="F9" s="18">
        <v>71.819999999999993</v>
      </c>
      <c r="G9" s="18"/>
      <c r="H9" s="18">
        <v>72.88</v>
      </c>
      <c r="I9" s="4"/>
    </row>
    <row r="10" spans="1:9" s="1" customFormat="1" x14ac:dyDescent="0.25">
      <c r="A10" s="4" t="s">
        <v>29</v>
      </c>
      <c r="B10" s="94"/>
      <c r="C10" s="18"/>
      <c r="D10" s="94"/>
      <c r="E10" s="94"/>
      <c r="F10" s="94"/>
      <c r="G10" s="94"/>
      <c r="H10" s="94"/>
      <c r="I10" s="4"/>
    </row>
    <row r="11" spans="1:9" s="1" customFormat="1" x14ac:dyDescent="0.25">
      <c r="A11" s="4" t="s">
        <v>27</v>
      </c>
      <c r="B11" s="18">
        <v>123.78</v>
      </c>
      <c r="C11" s="4"/>
      <c r="D11" s="18">
        <v>118.87</v>
      </c>
      <c r="E11" s="18"/>
      <c r="F11" s="18">
        <v>125.45</v>
      </c>
      <c r="G11" s="18"/>
      <c r="H11" s="18">
        <v>125.32</v>
      </c>
      <c r="I11" s="4"/>
    </row>
    <row r="12" spans="1:9" s="1" customFormat="1" x14ac:dyDescent="0.25">
      <c r="A12" s="4" t="s">
        <v>28</v>
      </c>
      <c r="B12" s="18">
        <v>102.86</v>
      </c>
      <c r="C12" s="4"/>
      <c r="D12" s="18">
        <v>100.5</v>
      </c>
      <c r="E12" s="18"/>
      <c r="F12" s="18">
        <v>103.45</v>
      </c>
      <c r="G12" s="18"/>
      <c r="H12" s="18">
        <v>103.32</v>
      </c>
      <c r="I12" s="4"/>
    </row>
    <row r="13" spans="1:9" s="1" customFormat="1" x14ac:dyDescent="0.25">
      <c r="A13" s="4" t="s">
        <v>30</v>
      </c>
      <c r="B13" s="94"/>
      <c r="C13" s="4"/>
      <c r="D13" s="94"/>
      <c r="E13" s="94"/>
      <c r="F13" s="94"/>
      <c r="G13" s="94"/>
      <c r="H13" s="94"/>
      <c r="I13" s="4"/>
    </row>
    <row r="14" spans="1:9" s="1" customFormat="1" x14ac:dyDescent="0.25">
      <c r="A14" s="4" t="s">
        <v>27</v>
      </c>
      <c r="B14" s="18">
        <v>41.02</v>
      </c>
      <c r="C14" s="4"/>
      <c r="D14" s="18">
        <v>42.46</v>
      </c>
      <c r="E14" s="18"/>
      <c r="F14" s="18">
        <v>45.35</v>
      </c>
      <c r="G14" s="18"/>
      <c r="H14" s="18">
        <v>44.74</v>
      </c>
      <c r="I14" s="94"/>
    </row>
    <row r="15" spans="1:9" s="1" customFormat="1" x14ac:dyDescent="0.25">
      <c r="A15" s="4" t="s">
        <v>28</v>
      </c>
      <c r="B15" s="18">
        <v>41.02</v>
      </c>
      <c r="C15" s="4"/>
      <c r="D15" s="18">
        <v>42.45</v>
      </c>
      <c r="E15" s="18"/>
      <c r="F15" s="18">
        <v>45.35</v>
      </c>
      <c r="G15" s="18"/>
      <c r="H15" s="18">
        <v>44.74</v>
      </c>
      <c r="I15" s="94"/>
    </row>
    <row r="16" spans="1:9" s="1" customFormat="1" ht="9" customHeight="1" x14ac:dyDescent="0.25">
      <c r="A16" s="4"/>
      <c r="B16" s="94"/>
      <c r="C16" s="4"/>
      <c r="D16" s="94"/>
      <c r="E16" s="94"/>
      <c r="F16" s="94"/>
      <c r="G16" s="94"/>
      <c r="H16" s="94"/>
      <c r="I16" s="4"/>
    </row>
    <row r="17" spans="1:9" s="1" customFormat="1" x14ac:dyDescent="0.25">
      <c r="A17" s="4" t="s">
        <v>31</v>
      </c>
      <c r="B17" s="18"/>
      <c r="C17" s="4"/>
      <c r="D17" s="18"/>
      <c r="E17" s="18"/>
      <c r="F17" s="18"/>
      <c r="G17" s="18"/>
      <c r="H17" s="18"/>
      <c r="I17" s="4"/>
    </row>
    <row r="18" spans="1:9" s="1" customFormat="1" x14ac:dyDescent="0.25">
      <c r="A18" s="4" t="s">
        <v>32</v>
      </c>
      <c r="B18" s="18"/>
      <c r="C18" s="4"/>
      <c r="D18" s="18"/>
      <c r="E18" s="18"/>
      <c r="F18" s="18"/>
      <c r="G18" s="18"/>
      <c r="H18" s="18"/>
      <c r="I18" s="4"/>
    </row>
    <row r="19" spans="1:9" s="1" customFormat="1" x14ac:dyDescent="0.25">
      <c r="A19" s="4" t="s">
        <v>27</v>
      </c>
      <c r="B19" s="18">
        <v>122.68</v>
      </c>
      <c r="C19" s="4"/>
      <c r="D19" s="18">
        <v>122.31</v>
      </c>
      <c r="E19" s="18"/>
      <c r="F19" s="18">
        <v>125.93</v>
      </c>
      <c r="G19" s="18"/>
      <c r="H19" s="18">
        <v>125.27</v>
      </c>
      <c r="I19" s="4"/>
    </row>
    <row r="20" spans="1:9" s="1" customFormat="1" x14ac:dyDescent="0.25">
      <c r="A20" s="4" t="s">
        <v>28</v>
      </c>
      <c r="B20" s="18">
        <v>119.45</v>
      </c>
      <c r="C20" s="4"/>
      <c r="D20" s="18">
        <v>119.21</v>
      </c>
      <c r="E20" s="18"/>
      <c r="F20" s="18">
        <v>122.83</v>
      </c>
      <c r="G20" s="18"/>
      <c r="H20" s="18">
        <v>122.17</v>
      </c>
      <c r="I20" s="4"/>
    </row>
    <row r="21" spans="1:9" s="1" customFormat="1" x14ac:dyDescent="0.25">
      <c r="A21" s="4" t="s">
        <v>33</v>
      </c>
      <c r="B21" s="18"/>
      <c r="C21" s="18"/>
      <c r="D21" s="18"/>
      <c r="E21" s="18"/>
      <c r="F21" s="18"/>
      <c r="G21" s="18"/>
      <c r="H21" s="18"/>
      <c r="I21" s="4"/>
    </row>
    <row r="22" spans="1:9" s="1" customFormat="1" x14ac:dyDescent="0.25">
      <c r="A22" s="4" t="s">
        <v>27</v>
      </c>
      <c r="B22" s="18">
        <v>41.02</v>
      </c>
      <c r="C22" s="18"/>
      <c r="D22" s="18">
        <v>42.1</v>
      </c>
      <c r="E22" s="18"/>
      <c r="F22" s="18">
        <v>45.35</v>
      </c>
      <c r="G22" s="18"/>
      <c r="H22" s="18">
        <v>44.75</v>
      </c>
      <c r="I22" s="4"/>
    </row>
    <row r="23" spans="1:9" s="1" customFormat="1" x14ac:dyDescent="0.25">
      <c r="A23" s="4" t="s">
        <v>28</v>
      </c>
      <c r="B23" s="18">
        <v>25.17</v>
      </c>
      <c r="C23" s="18"/>
      <c r="D23" s="18">
        <v>27.35</v>
      </c>
      <c r="E23" s="18"/>
      <c r="F23" s="18">
        <v>28.35</v>
      </c>
      <c r="G23" s="18"/>
      <c r="H23" s="18">
        <v>27.75</v>
      </c>
      <c r="I23" s="4"/>
    </row>
    <row r="24" spans="1:9" s="1" customFormat="1" x14ac:dyDescent="0.25">
      <c r="A24" s="4" t="s">
        <v>34</v>
      </c>
      <c r="B24" s="94"/>
      <c r="C24" s="18"/>
      <c r="D24" s="94"/>
      <c r="E24" s="94"/>
      <c r="F24" s="94"/>
      <c r="G24" s="94"/>
      <c r="H24" s="94"/>
      <c r="I24" s="4"/>
    </row>
    <row r="25" spans="1:9" s="1" customFormat="1" x14ac:dyDescent="0.25">
      <c r="A25" s="4" t="s">
        <v>27</v>
      </c>
      <c r="B25" s="18">
        <v>80.94</v>
      </c>
      <c r="C25" s="18"/>
      <c r="D25" s="18">
        <v>77.53</v>
      </c>
      <c r="E25" s="18"/>
      <c r="F25" s="18">
        <v>75.69</v>
      </c>
      <c r="G25" s="18"/>
      <c r="H25" s="18">
        <v>77.260000000000005</v>
      </c>
      <c r="I25" s="94"/>
    </row>
    <row r="26" spans="1:9" s="1" customFormat="1" x14ac:dyDescent="0.25">
      <c r="A26" s="4" t="s">
        <v>28</v>
      </c>
      <c r="B26" s="18">
        <v>76.64</v>
      </c>
      <c r="C26" s="18"/>
      <c r="D26" s="18">
        <v>72.88</v>
      </c>
      <c r="E26" s="18"/>
      <c r="F26" s="18">
        <v>69.290000000000006</v>
      </c>
      <c r="G26" s="18"/>
      <c r="H26" s="18">
        <v>70.86</v>
      </c>
      <c r="I26" s="4"/>
    </row>
    <row r="27" spans="1:9" s="1" customFormat="1" ht="8.25" customHeight="1" x14ac:dyDescent="0.25">
      <c r="A27" s="4"/>
      <c r="B27" s="18"/>
      <c r="C27" s="18"/>
      <c r="D27" s="48"/>
      <c r="E27" s="18"/>
      <c r="F27" s="18"/>
      <c r="G27" s="18"/>
      <c r="H27" s="48"/>
      <c r="I27" s="4"/>
    </row>
    <row r="28" spans="1:9" s="1" customFormat="1" x14ac:dyDescent="0.25">
      <c r="A28" s="4"/>
      <c r="B28" s="119" t="s">
        <v>35</v>
      </c>
      <c r="C28" s="119"/>
      <c r="D28" s="119"/>
      <c r="E28" s="119"/>
      <c r="F28" s="119"/>
      <c r="G28" s="119"/>
      <c r="H28" s="119"/>
      <c r="I28" s="4"/>
    </row>
    <row r="29" spans="1:9" s="1" customFormat="1" x14ac:dyDescent="0.25">
      <c r="A29" s="4" t="s">
        <v>36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27</v>
      </c>
      <c r="B30" s="6">
        <v>66</v>
      </c>
      <c r="C30" s="16"/>
      <c r="D30" s="6">
        <v>63.4</v>
      </c>
      <c r="E30" s="4"/>
      <c r="F30" s="6">
        <v>60.1</v>
      </c>
      <c r="G30" s="94"/>
      <c r="H30" s="6">
        <v>61.7</v>
      </c>
      <c r="I30" s="4"/>
    </row>
    <row r="31" spans="1:9" s="1" customFormat="1" x14ac:dyDescent="0.25">
      <c r="A31" s="41" t="s">
        <v>28</v>
      </c>
      <c r="B31" s="55">
        <v>64.2</v>
      </c>
      <c r="C31" s="56"/>
      <c r="D31" s="55">
        <v>61.1</v>
      </c>
      <c r="E31" s="41"/>
      <c r="F31" s="55">
        <v>56.4</v>
      </c>
      <c r="G31" s="95"/>
      <c r="H31" s="55">
        <v>58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37</v>
      </c>
      <c r="B33" s="15"/>
      <c r="C33" s="15"/>
      <c r="D33" s="4"/>
      <c r="E33" s="4"/>
      <c r="F33" s="4"/>
      <c r="G33" s="4"/>
      <c r="H33" s="4"/>
      <c r="I33" s="94"/>
    </row>
    <row r="34" spans="1:12" ht="3" customHeight="1" x14ac:dyDescent="0.25">
      <c r="A34" s="4"/>
      <c r="B34" s="15"/>
      <c r="C34" s="15"/>
      <c r="D34" s="4"/>
      <c r="E34" s="4"/>
      <c r="F34" s="4"/>
      <c r="G34" s="4"/>
      <c r="H34" s="4"/>
      <c r="I34" s="94"/>
    </row>
    <row r="35" spans="1:12" x14ac:dyDescent="0.25">
      <c r="A35" s="4" t="s">
        <v>23</v>
      </c>
      <c r="B35" s="15"/>
      <c r="C35" s="15"/>
      <c r="D35" s="4"/>
      <c r="E35" s="4"/>
      <c r="F35" s="4"/>
      <c r="G35" s="4"/>
      <c r="H35" s="4"/>
      <c r="I35" s="94"/>
    </row>
    <row r="36" spans="1:12" ht="5.25" customHeight="1" x14ac:dyDescent="0.25">
      <c r="A36" s="94"/>
      <c r="B36" s="94"/>
      <c r="C36" s="94"/>
      <c r="D36" s="94"/>
      <c r="E36" s="94"/>
      <c r="F36" s="94"/>
      <c r="G36" s="94"/>
      <c r="H36" s="94"/>
      <c r="I36" s="94"/>
    </row>
    <row r="37" spans="1:12" x14ac:dyDescent="0.25">
      <c r="A37" s="4" t="s">
        <v>239</v>
      </c>
      <c r="B37" s="94"/>
      <c r="C37" s="94"/>
      <c r="D37" s="94"/>
      <c r="E37" s="94"/>
      <c r="F37" s="94"/>
      <c r="G37" s="94"/>
      <c r="H37" s="94"/>
      <c r="I37" s="94"/>
      <c r="L37" t="s">
        <v>39</v>
      </c>
    </row>
    <row r="38" spans="1:12" x14ac:dyDescent="0.25">
      <c r="A38" s="39"/>
      <c r="B38" s="39"/>
      <c r="C38" s="39"/>
      <c r="D38" s="39"/>
      <c r="E38" s="39"/>
      <c r="F38" s="39"/>
      <c r="G38" s="39"/>
      <c r="H38" s="39"/>
      <c r="I38" s="39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>
      <selection activeCell="A32" sqref="A32"/>
    </sheetView>
  </sheetViews>
  <sheetFormatPr defaultRowHeight="15" x14ac:dyDescent="0.25"/>
  <cols>
    <col min="1" max="1" width="23.42578125" customWidth="1"/>
    <col min="2" max="5" width="12.7109375" customWidth="1"/>
  </cols>
  <sheetData>
    <row r="1" spans="1:7" x14ac:dyDescent="0.25">
      <c r="A1" s="41" t="s">
        <v>209</v>
      </c>
      <c r="B1" s="41"/>
      <c r="C1" s="41"/>
      <c r="D1" s="41"/>
      <c r="E1" s="41"/>
      <c r="F1" s="94"/>
      <c r="G1" s="3"/>
    </row>
    <row r="2" spans="1:7" x14ac:dyDescent="0.25">
      <c r="A2" s="4"/>
      <c r="B2" s="3" t="s">
        <v>217</v>
      </c>
      <c r="C2" s="10" t="s">
        <v>218</v>
      </c>
      <c r="D2" s="3" t="s">
        <v>219</v>
      </c>
      <c r="E2" s="10" t="s">
        <v>219</v>
      </c>
      <c r="F2" s="94"/>
      <c r="G2" s="3"/>
    </row>
    <row r="3" spans="1:7" x14ac:dyDescent="0.25">
      <c r="A3" s="57" t="s">
        <v>2</v>
      </c>
      <c r="B3" s="41">
        <v>2019</v>
      </c>
      <c r="C3" s="58">
        <v>2019</v>
      </c>
      <c r="D3" s="41">
        <v>2019</v>
      </c>
      <c r="E3" s="58">
        <v>2018</v>
      </c>
      <c r="F3" s="94"/>
      <c r="G3" s="3"/>
    </row>
    <row r="4" spans="1:7" ht="9" customHeight="1" x14ac:dyDescent="0.25">
      <c r="A4" s="4"/>
      <c r="B4" s="3"/>
      <c r="C4" s="3"/>
      <c r="D4" s="3"/>
      <c r="E4" s="3"/>
      <c r="F4" s="94"/>
      <c r="G4" s="3"/>
    </row>
    <row r="5" spans="1:7" x14ac:dyDescent="0.25">
      <c r="A5" s="4"/>
      <c r="B5" s="121" t="s">
        <v>49</v>
      </c>
      <c r="C5" s="121"/>
      <c r="D5" s="121"/>
      <c r="E5" s="121"/>
      <c r="F5" s="94"/>
      <c r="G5" s="3"/>
    </row>
    <row r="6" spans="1:7" x14ac:dyDescent="0.25">
      <c r="A6" s="4" t="s">
        <v>50</v>
      </c>
      <c r="B6" s="4"/>
      <c r="C6" s="4"/>
      <c r="D6" s="4"/>
      <c r="E6" s="4"/>
      <c r="F6" s="94"/>
      <c r="G6" s="3"/>
    </row>
    <row r="7" spans="1:7" x14ac:dyDescent="0.25">
      <c r="A7" s="4" t="s">
        <v>51</v>
      </c>
      <c r="B7" s="5">
        <v>14915</v>
      </c>
      <c r="C7" s="5">
        <v>14218</v>
      </c>
      <c r="D7" s="5">
        <v>12780</v>
      </c>
      <c r="E7" s="5">
        <v>12748</v>
      </c>
      <c r="F7" s="5"/>
      <c r="G7" s="3"/>
    </row>
    <row r="8" spans="1:7" x14ac:dyDescent="0.25">
      <c r="A8" s="4" t="s">
        <v>52</v>
      </c>
      <c r="B8" s="12">
        <v>826</v>
      </c>
      <c r="C8" s="12">
        <v>523</v>
      </c>
      <c r="D8" s="12">
        <v>0</v>
      </c>
      <c r="E8" s="59">
        <v>0</v>
      </c>
      <c r="F8" s="6"/>
      <c r="G8" s="3"/>
    </row>
    <row r="9" spans="1:7" x14ac:dyDescent="0.25">
      <c r="A9" s="4" t="s">
        <v>53</v>
      </c>
      <c r="B9" s="6">
        <v>2.2999999999999998</v>
      </c>
      <c r="C9" s="6">
        <v>2.2999999999999998</v>
      </c>
      <c r="D9" s="6">
        <v>2.2999999999999998</v>
      </c>
      <c r="E9" s="6">
        <v>2.7</v>
      </c>
      <c r="F9" s="4"/>
      <c r="G9" s="3"/>
    </row>
    <row r="10" spans="1:7" ht="10.5" customHeight="1" x14ac:dyDescent="0.25">
      <c r="A10" s="4"/>
      <c r="B10" s="4"/>
      <c r="C10" s="4"/>
      <c r="D10" s="4"/>
      <c r="E10" s="60"/>
      <c r="F10" s="94"/>
      <c r="G10" s="3"/>
    </row>
    <row r="11" spans="1:7" x14ac:dyDescent="0.25">
      <c r="A11" s="4"/>
      <c r="B11" s="120" t="s">
        <v>55</v>
      </c>
      <c r="C11" s="120"/>
      <c r="D11" s="120"/>
      <c r="E11" s="120"/>
      <c r="F11" s="94"/>
      <c r="G11" s="3"/>
    </row>
    <row r="12" spans="1:7" x14ac:dyDescent="0.25">
      <c r="A12" s="4" t="s">
        <v>56</v>
      </c>
      <c r="B12" s="4"/>
      <c r="C12" s="4"/>
      <c r="D12" s="4"/>
      <c r="E12" s="4"/>
      <c r="F12" s="94"/>
      <c r="G12" s="3"/>
    </row>
    <row r="13" spans="1:7" x14ac:dyDescent="0.25">
      <c r="A13" s="4" t="s">
        <v>57</v>
      </c>
      <c r="B13" s="6">
        <v>784</v>
      </c>
      <c r="C13" s="16">
        <v>1158.3</v>
      </c>
      <c r="D13" s="16">
        <v>787.8</v>
      </c>
      <c r="E13" s="16">
        <v>624.79999999999995</v>
      </c>
      <c r="F13" s="94"/>
      <c r="G13" s="3"/>
    </row>
    <row r="14" spans="1:7" x14ac:dyDescent="0.25">
      <c r="A14" s="4" t="s">
        <v>58</v>
      </c>
      <c r="B14" s="6">
        <v>514.70000000000005</v>
      </c>
      <c r="C14" s="6">
        <v>878.4</v>
      </c>
      <c r="D14" s="6">
        <v>630.1</v>
      </c>
      <c r="E14" s="6">
        <v>556.1</v>
      </c>
      <c r="F14" s="94"/>
      <c r="G14" s="3"/>
    </row>
    <row r="15" spans="1:7" x14ac:dyDescent="0.25">
      <c r="A15" s="4" t="s">
        <v>59</v>
      </c>
      <c r="B15" s="6">
        <v>269.3</v>
      </c>
      <c r="C15" s="6">
        <v>280</v>
      </c>
      <c r="D15" s="6">
        <v>157.69999999999999</v>
      </c>
      <c r="E15" s="6">
        <v>68.599999999999994</v>
      </c>
      <c r="F15" s="94"/>
      <c r="G15" s="3"/>
    </row>
    <row r="16" spans="1:7" x14ac:dyDescent="0.25">
      <c r="A16" s="4" t="s">
        <v>60</v>
      </c>
      <c r="B16" s="16">
        <v>1055.8</v>
      </c>
      <c r="C16" s="16">
        <v>2214.1</v>
      </c>
      <c r="D16" s="16">
        <v>3001.9</v>
      </c>
      <c r="E16" s="16">
        <v>1670.9</v>
      </c>
      <c r="F16" s="94"/>
      <c r="G16" s="3"/>
    </row>
    <row r="17" spans="1:7" ht="14.25" customHeight="1" x14ac:dyDescent="0.25">
      <c r="A17" s="4"/>
      <c r="B17" s="4"/>
      <c r="C17" s="4"/>
      <c r="D17" s="4"/>
      <c r="E17" s="4"/>
      <c r="F17" s="94"/>
      <c r="G17" s="3"/>
    </row>
    <row r="18" spans="1:7" ht="10.5" customHeight="1" x14ac:dyDescent="0.25">
      <c r="A18" s="4" t="s">
        <v>61</v>
      </c>
      <c r="B18" s="6">
        <v>138.6</v>
      </c>
      <c r="C18" s="6">
        <v>197.4</v>
      </c>
      <c r="D18" s="6">
        <v>180.3</v>
      </c>
      <c r="E18" s="6">
        <v>77.400000000000006</v>
      </c>
      <c r="F18" s="94"/>
      <c r="G18" s="3"/>
    </row>
    <row r="19" spans="1:7" x14ac:dyDescent="0.25">
      <c r="A19" s="4" t="s">
        <v>60</v>
      </c>
      <c r="B19" s="6">
        <v>314.5</v>
      </c>
      <c r="C19" s="6">
        <v>511.9</v>
      </c>
      <c r="D19" s="6">
        <v>692.2</v>
      </c>
      <c r="E19" s="6">
        <v>436.6</v>
      </c>
      <c r="F19" s="94"/>
      <c r="G19" s="3"/>
    </row>
    <row r="20" spans="1:7" x14ac:dyDescent="0.25">
      <c r="A20" s="4" t="s">
        <v>62</v>
      </c>
      <c r="B20" s="6">
        <v>0</v>
      </c>
      <c r="C20" s="16">
        <v>0</v>
      </c>
      <c r="D20" s="16">
        <v>0</v>
      </c>
      <c r="E20" s="16">
        <v>0</v>
      </c>
      <c r="F20" s="94"/>
      <c r="G20" s="3"/>
    </row>
    <row r="21" spans="1:7" x14ac:dyDescent="0.25">
      <c r="A21" s="41" t="s">
        <v>60</v>
      </c>
      <c r="B21" s="55">
        <v>0</v>
      </c>
      <c r="C21" s="55">
        <v>0</v>
      </c>
      <c r="D21" s="55">
        <v>0</v>
      </c>
      <c r="E21" s="55">
        <v>0</v>
      </c>
      <c r="F21" s="94"/>
      <c r="G21" s="3"/>
    </row>
    <row r="22" spans="1:7" x14ac:dyDescent="0.25">
      <c r="A22" s="4" t="s">
        <v>222</v>
      </c>
      <c r="B22" s="94"/>
      <c r="C22" s="94"/>
      <c r="D22" s="4"/>
      <c r="E22" s="94"/>
      <c r="F22" s="94"/>
      <c r="G22" s="3"/>
    </row>
    <row r="23" spans="1:7" ht="11.25" customHeight="1" x14ac:dyDescent="0.25">
      <c r="A23" s="4"/>
      <c r="B23" s="94"/>
      <c r="C23" s="94"/>
      <c r="D23" s="4"/>
      <c r="E23" s="4"/>
      <c r="F23" s="94"/>
      <c r="G23" s="19"/>
    </row>
    <row r="24" spans="1:7" ht="10.5" customHeight="1" x14ac:dyDescent="0.25">
      <c r="A24" s="4" t="s">
        <v>200</v>
      </c>
      <c r="B24" s="94"/>
      <c r="C24" s="94"/>
      <c r="D24" s="4"/>
      <c r="E24" s="94"/>
      <c r="F24" s="94"/>
      <c r="G24" s="3"/>
    </row>
    <row r="25" spans="1:7" x14ac:dyDescent="0.25">
      <c r="A25" s="117" t="s">
        <v>110</v>
      </c>
      <c r="B25" s="117"/>
      <c r="C25" s="117"/>
      <c r="D25" s="117"/>
      <c r="E25" s="117"/>
      <c r="F25" s="94"/>
      <c r="G25" s="3"/>
    </row>
    <row r="26" spans="1:7" x14ac:dyDescent="0.25">
      <c r="A26" s="4" t="s">
        <v>239</v>
      </c>
      <c r="B26" s="94"/>
      <c r="C26" s="94"/>
      <c r="D26" s="4"/>
      <c r="E26" s="94"/>
      <c r="F26" s="94"/>
      <c r="G26" s="3"/>
    </row>
    <row r="27" spans="1:7" x14ac:dyDescent="0.25">
      <c r="A27" s="4"/>
      <c r="B27" s="38"/>
      <c r="C27" s="38"/>
      <c r="D27" s="4"/>
      <c r="E27" s="38"/>
      <c r="F27" s="38"/>
    </row>
    <row r="28" spans="1:7" x14ac:dyDescent="0.25">
      <c r="A28" s="4"/>
      <c r="B28" s="120"/>
      <c r="C28" s="120"/>
      <c r="D28" s="120"/>
      <c r="E28" s="120"/>
      <c r="F28" s="9"/>
    </row>
    <row r="29" spans="1:7" x14ac:dyDescent="0.25">
      <c r="A29" s="4"/>
      <c r="B29" s="4"/>
      <c r="C29" s="4"/>
      <c r="D29" s="4"/>
      <c r="E29" s="4"/>
      <c r="F29" s="9"/>
    </row>
    <row r="30" spans="1:7" x14ac:dyDescent="0.25">
      <c r="A30" s="4"/>
      <c r="B30" s="6"/>
      <c r="C30" s="6"/>
      <c r="D30" s="6"/>
      <c r="E30" s="6"/>
      <c r="F30" s="9"/>
    </row>
    <row r="31" spans="1:7" x14ac:dyDescent="0.25">
      <c r="A31" s="4"/>
      <c r="B31" s="6"/>
      <c r="C31" s="6"/>
      <c r="D31" s="6"/>
      <c r="E31" s="6"/>
      <c r="F31" s="9"/>
    </row>
    <row r="32" spans="1:7" x14ac:dyDescent="0.25">
      <c r="A32" s="4"/>
      <c r="B32" s="6"/>
      <c r="C32" s="6"/>
      <c r="D32" s="6"/>
      <c r="E32" s="6"/>
      <c r="F32" s="9"/>
    </row>
    <row r="33" spans="1:6" x14ac:dyDescent="0.25">
      <c r="A33" s="4"/>
      <c r="B33" s="16"/>
      <c r="C33" s="16"/>
      <c r="D33" s="16"/>
      <c r="E33" s="16"/>
      <c r="F33" s="9"/>
    </row>
    <row r="34" spans="1:6" x14ac:dyDescent="0.25">
      <c r="A34" s="4"/>
      <c r="B34" s="4"/>
      <c r="C34" s="4"/>
      <c r="D34" s="4"/>
      <c r="E34" s="9"/>
      <c r="F34" s="9"/>
    </row>
    <row r="35" spans="1:6" x14ac:dyDescent="0.25">
      <c r="A35" s="4"/>
      <c r="B35" s="6"/>
      <c r="C35" s="6"/>
      <c r="D35" s="6"/>
      <c r="E35" s="6"/>
      <c r="F35" s="9"/>
    </row>
    <row r="36" spans="1:6" x14ac:dyDescent="0.25">
      <c r="A36" s="4"/>
      <c r="B36" s="20"/>
      <c r="C36" s="20"/>
      <c r="D36" s="20"/>
      <c r="E36" s="20"/>
      <c r="F36" s="9"/>
    </row>
    <row r="37" spans="1:6" x14ac:dyDescent="0.25">
      <c r="A37" s="4"/>
      <c r="B37" s="16"/>
      <c r="C37" s="16"/>
      <c r="D37" s="16"/>
      <c r="E37" s="6"/>
      <c r="F37" s="9"/>
    </row>
    <row r="38" spans="1:6" x14ac:dyDescent="0.25">
      <c r="A38" s="4"/>
      <c r="B38" s="6"/>
      <c r="C38" s="6"/>
      <c r="D38" s="6"/>
      <c r="E38" s="6"/>
      <c r="F38" s="9"/>
    </row>
    <row r="39" spans="1:6" ht="9.75" customHeight="1" x14ac:dyDescent="0.25">
      <c r="A39" s="4"/>
      <c r="B39" s="9"/>
      <c r="C39" s="9"/>
      <c r="D39" s="4"/>
      <c r="E39" s="9"/>
      <c r="F39" s="9"/>
    </row>
    <row r="40" spans="1:6" ht="10.5" customHeight="1" x14ac:dyDescent="0.25">
      <c r="A40" s="4"/>
      <c r="B40" s="9"/>
      <c r="C40" s="9"/>
      <c r="D40" s="4"/>
      <c r="E40" s="9"/>
      <c r="F40" s="9"/>
    </row>
    <row r="41" spans="1:6" ht="3.75" customHeight="1" x14ac:dyDescent="0.25">
      <c r="A41" s="9"/>
      <c r="B41" s="9"/>
      <c r="C41" s="9"/>
      <c r="D41" s="4"/>
      <c r="E41" s="9"/>
      <c r="F41" s="9"/>
    </row>
    <row r="42" spans="1:6" ht="25.5" customHeight="1" x14ac:dyDescent="0.25">
      <c r="A42" s="122"/>
      <c r="B42" s="122"/>
      <c r="C42" s="122"/>
      <c r="D42" s="122"/>
      <c r="E42" s="122"/>
      <c r="F42" s="9"/>
    </row>
    <row r="43" spans="1:6" x14ac:dyDescent="0.25">
      <c r="A43" s="4"/>
      <c r="B43" s="9"/>
      <c r="C43" s="9"/>
      <c r="D43" s="4"/>
      <c r="E43" s="9"/>
      <c r="F43" s="9"/>
    </row>
    <row r="44" spans="1:6" x14ac:dyDescent="0.25">
      <c r="D44" s="2"/>
    </row>
  </sheetData>
  <mergeCells count="4">
    <mergeCell ref="B5:E5"/>
    <mergeCell ref="B28:E28"/>
    <mergeCell ref="A42:E42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workbookViewId="0">
      <selection activeCell="H30" sqref="H30"/>
    </sheetView>
  </sheetViews>
  <sheetFormatPr defaultRowHeight="15" x14ac:dyDescent="0.25"/>
  <cols>
    <col min="1" max="1" width="25.28515625" customWidth="1"/>
    <col min="2" max="2" width="12.7109375" customWidth="1"/>
    <col min="3" max="5" width="12" customWidth="1"/>
  </cols>
  <sheetData>
    <row r="1" spans="1:6" x14ac:dyDescent="0.25">
      <c r="A1" s="61" t="s">
        <v>210</v>
      </c>
      <c r="B1" s="4"/>
      <c r="C1" s="4"/>
      <c r="D1" s="4"/>
      <c r="E1" s="4"/>
      <c r="F1" s="94"/>
    </row>
    <row r="2" spans="1:6" x14ac:dyDescent="0.25">
      <c r="A2" s="62"/>
      <c r="B2" s="10" t="s">
        <v>217</v>
      </c>
      <c r="C2" s="10" t="s">
        <v>218</v>
      </c>
      <c r="D2" s="10" t="s">
        <v>219</v>
      </c>
      <c r="E2" s="10" t="s">
        <v>219</v>
      </c>
      <c r="F2" s="94"/>
    </row>
    <row r="3" spans="1:6" x14ac:dyDescent="0.25">
      <c r="A3" s="43" t="s">
        <v>2</v>
      </c>
      <c r="B3" s="58">
        <v>2019</v>
      </c>
      <c r="C3" s="58">
        <v>2019</v>
      </c>
      <c r="D3" s="58">
        <v>2019</v>
      </c>
      <c r="E3" s="58">
        <v>2018</v>
      </c>
      <c r="F3" s="4"/>
    </row>
    <row r="4" spans="1:6" x14ac:dyDescent="0.25">
      <c r="A4" s="47"/>
      <c r="B4" s="3"/>
      <c r="C4" s="3"/>
      <c r="D4" s="4"/>
      <c r="E4" s="3"/>
      <c r="F4" s="94"/>
    </row>
    <row r="5" spans="1:6" x14ac:dyDescent="0.25">
      <c r="A5" s="4"/>
      <c r="B5" s="123" t="s">
        <v>49</v>
      </c>
      <c r="C5" s="123"/>
      <c r="D5" s="123"/>
      <c r="E5" s="123"/>
      <c r="F5" s="21"/>
    </row>
    <row r="6" spans="1:6" x14ac:dyDescent="0.25">
      <c r="A6" s="4" t="s">
        <v>50</v>
      </c>
      <c r="B6" s="116"/>
      <c r="C6" s="116"/>
      <c r="D6" s="116"/>
      <c r="E6" s="116"/>
      <c r="F6" s="21"/>
    </row>
    <row r="7" spans="1:6" x14ac:dyDescent="0.25">
      <c r="A7" s="4" t="s">
        <v>63</v>
      </c>
      <c r="B7" s="3">
        <v>222</v>
      </c>
      <c r="C7" s="3">
        <v>255</v>
      </c>
      <c r="D7" s="3">
        <v>244</v>
      </c>
      <c r="E7" s="4">
        <v>276</v>
      </c>
      <c r="F7" s="21"/>
    </row>
    <row r="8" spans="1:6" x14ac:dyDescent="0.25">
      <c r="A8" s="4" t="s">
        <v>64</v>
      </c>
      <c r="B8" s="5">
        <v>1711</v>
      </c>
      <c r="C8" s="5">
        <v>1966</v>
      </c>
      <c r="D8" s="5">
        <v>2211</v>
      </c>
      <c r="E8" s="59">
        <v>2419</v>
      </c>
      <c r="F8" s="21"/>
    </row>
    <row r="9" spans="1:6" x14ac:dyDescent="0.25">
      <c r="A9" s="4" t="s">
        <v>65</v>
      </c>
      <c r="B9" s="60">
        <v>11.1</v>
      </c>
      <c r="C9" s="60">
        <v>12.2</v>
      </c>
      <c r="D9" s="60">
        <v>11.1</v>
      </c>
      <c r="E9" s="6">
        <v>13.1</v>
      </c>
      <c r="F9" s="21"/>
    </row>
    <row r="10" spans="1:6" x14ac:dyDescent="0.25">
      <c r="A10" s="4"/>
      <c r="B10" s="4"/>
      <c r="C10" s="4"/>
      <c r="D10" s="4"/>
      <c r="E10" s="94"/>
      <c r="F10" s="21"/>
    </row>
    <row r="11" spans="1:6" x14ac:dyDescent="0.25">
      <c r="A11" s="4" t="s">
        <v>66</v>
      </c>
      <c r="B11" s="3">
        <v>220</v>
      </c>
      <c r="C11" s="3">
        <v>253</v>
      </c>
      <c r="D11" s="3">
        <v>242</v>
      </c>
      <c r="E11" s="4">
        <v>273</v>
      </c>
      <c r="F11" s="21"/>
    </row>
    <row r="12" spans="1:6" x14ac:dyDescent="0.25">
      <c r="A12" s="4" t="s">
        <v>64</v>
      </c>
      <c r="B12" s="5">
        <v>1698</v>
      </c>
      <c r="C12" s="5">
        <v>1951</v>
      </c>
      <c r="D12" s="5">
        <v>2193</v>
      </c>
      <c r="E12" s="5">
        <v>2398</v>
      </c>
      <c r="F12" s="21"/>
    </row>
    <row r="13" spans="1:6" x14ac:dyDescent="0.25">
      <c r="A13" s="4" t="s">
        <v>65</v>
      </c>
      <c r="B13" s="60">
        <v>11</v>
      </c>
      <c r="C13" s="60">
        <v>12.1</v>
      </c>
      <c r="D13" s="60">
        <v>11</v>
      </c>
      <c r="E13" s="16">
        <v>13</v>
      </c>
      <c r="F13" s="21"/>
    </row>
    <row r="14" spans="1:6" x14ac:dyDescent="0.25">
      <c r="A14" s="4"/>
      <c r="B14" s="4"/>
      <c r="C14" s="4"/>
      <c r="D14" s="4"/>
      <c r="E14" s="4"/>
      <c r="F14" s="94"/>
    </row>
    <row r="15" spans="1:6" x14ac:dyDescent="0.25">
      <c r="A15" s="4" t="s">
        <v>67</v>
      </c>
      <c r="B15" s="5">
        <v>1217</v>
      </c>
      <c r="C15" s="5">
        <v>1640</v>
      </c>
      <c r="D15" s="5">
        <v>1490</v>
      </c>
      <c r="E15" s="5">
        <v>1920</v>
      </c>
      <c r="F15" s="98"/>
    </row>
    <row r="16" spans="1:6" x14ac:dyDescent="0.25">
      <c r="A16" s="4" t="s">
        <v>64</v>
      </c>
      <c r="B16" s="5">
        <v>5880</v>
      </c>
      <c r="C16" s="5">
        <v>7520</v>
      </c>
      <c r="D16" s="5">
        <v>9010</v>
      </c>
      <c r="E16" s="5">
        <v>10276</v>
      </c>
      <c r="F16" s="98"/>
    </row>
    <row r="17" spans="1:6" x14ac:dyDescent="0.25">
      <c r="A17" s="4" t="s">
        <v>68</v>
      </c>
      <c r="B17" s="5">
        <v>94</v>
      </c>
      <c r="C17" s="5">
        <v>485</v>
      </c>
      <c r="D17" s="5">
        <v>292</v>
      </c>
      <c r="E17" s="5">
        <v>967</v>
      </c>
      <c r="F17" s="99"/>
    </row>
    <row r="18" spans="1:6" x14ac:dyDescent="0.25">
      <c r="A18" s="4" t="s">
        <v>64</v>
      </c>
      <c r="B18" s="5">
        <v>2382</v>
      </c>
      <c r="C18" s="5">
        <v>2867</v>
      </c>
      <c r="D18" s="5">
        <v>3159</v>
      </c>
      <c r="E18" s="5">
        <v>3884</v>
      </c>
      <c r="F18" s="99"/>
    </row>
    <row r="19" spans="1:6" ht="8.25" customHeight="1" x14ac:dyDescent="0.25">
      <c r="A19" s="4"/>
      <c r="B19" s="4"/>
      <c r="C19" s="4"/>
      <c r="D19" s="4"/>
      <c r="E19" s="4"/>
      <c r="F19" s="99"/>
    </row>
    <row r="20" spans="1:6" x14ac:dyDescent="0.25">
      <c r="A20" s="4" t="s">
        <v>69</v>
      </c>
      <c r="B20" s="3">
        <v>84.1</v>
      </c>
      <c r="C20" s="3">
        <v>66.5</v>
      </c>
      <c r="D20" s="3">
        <v>58.9</v>
      </c>
      <c r="E20" s="6">
        <v>44.6</v>
      </c>
      <c r="F20" s="99"/>
    </row>
    <row r="21" spans="1:6" x14ac:dyDescent="0.25">
      <c r="A21" s="4" t="s">
        <v>64</v>
      </c>
      <c r="B21" s="3">
        <v>340.3</v>
      </c>
      <c r="C21" s="3">
        <v>406.7</v>
      </c>
      <c r="D21" s="3">
        <v>465.6</v>
      </c>
      <c r="E21" s="6">
        <v>477.3</v>
      </c>
      <c r="F21" s="99"/>
    </row>
    <row r="22" spans="1:6" x14ac:dyDescent="0.25">
      <c r="A22" s="4" t="s">
        <v>68</v>
      </c>
      <c r="B22" s="60">
        <v>1.5</v>
      </c>
      <c r="C22" s="60">
        <v>5.6</v>
      </c>
      <c r="D22" s="60">
        <v>10</v>
      </c>
      <c r="E22" s="6">
        <v>0.3</v>
      </c>
      <c r="F22" s="99"/>
    </row>
    <row r="23" spans="1:6" x14ac:dyDescent="0.25">
      <c r="A23" s="4" t="s">
        <v>64</v>
      </c>
      <c r="B23" s="3">
        <v>30.7</v>
      </c>
      <c r="C23" s="3">
        <v>36.299999999999997</v>
      </c>
      <c r="D23" s="3">
        <v>46.3</v>
      </c>
      <c r="E23" s="6">
        <v>45.9</v>
      </c>
      <c r="F23" s="99"/>
    </row>
    <row r="24" spans="1:6" x14ac:dyDescent="0.25">
      <c r="A24" s="4"/>
      <c r="B24" s="4"/>
      <c r="C24" s="4"/>
      <c r="D24" s="4"/>
      <c r="E24" s="4"/>
      <c r="F24" s="99"/>
    </row>
    <row r="25" spans="1:6" x14ac:dyDescent="0.25">
      <c r="A25" s="4"/>
      <c r="B25" s="125" t="s">
        <v>55</v>
      </c>
      <c r="C25" s="125"/>
      <c r="D25" s="125"/>
      <c r="E25" s="125"/>
      <c r="F25" s="4"/>
    </row>
    <row r="26" spans="1:6" x14ac:dyDescent="0.25">
      <c r="A26" s="4" t="s">
        <v>56</v>
      </c>
      <c r="B26" s="4"/>
      <c r="C26" s="4"/>
      <c r="D26" s="4"/>
      <c r="E26" s="4"/>
      <c r="F26" s="94"/>
    </row>
    <row r="27" spans="1:6" x14ac:dyDescent="0.25">
      <c r="A27" s="4" t="s">
        <v>71</v>
      </c>
      <c r="B27" s="3">
        <v>316.5</v>
      </c>
      <c r="C27" s="3">
        <v>385.1</v>
      </c>
      <c r="D27" s="23">
        <v>1011.4</v>
      </c>
      <c r="E27" s="23">
        <v>716.4</v>
      </c>
      <c r="F27" s="94"/>
    </row>
    <row r="28" spans="1:6" x14ac:dyDescent="0.25">
      <c r="A28" s="4" t="s">
        <v>70</v>
      </c>
      <c r="B28" s="3">
        <v>432.2</v>
      </c>
      <c r="C28" s="3">
        <v>817.3</v>
      </c>
      <c r="D28" s="23">
        <v>1828.7</v>
      </c>
      <c r="E28" s="23">
        <v>2395.1</v>
      </c>
      <c r="F28" s="94"/>
    </row>
    <row r="29" spans="1:6" x14ac:dyDescent="0.25">
      <c r="A29" s="4" t="s">
        <v>72</v>
      </c>
      <c r="B29" s="3">
        <v>57.1</v>
      </c>
      <c r="C29" s="3">
        <v>126.1</v>
      </c>
      <c r="D29" s="60">
        <v>79</v>
      </c>
      <c r="E29" s="6">
        <v>129.9</v>
      </c>
      <c r="F29" s="94"/>
    </row>
    <row r="30" spans="1:6" x14ac:dyDescent="0.25">
      <c r="A30" s="4" t="s">
        <v>70</v>
      </c>
      <c r="B30" s="3">
        <v>178.5</v>
      </c>
      <c r="C30" s="3">
        <v>304.5</v>
      </c>
      <c r="D30" s="3">
        <v>383.5</v>
      </c>
      <c r="E30" s="23">
        <v>500.1</v>
      </c>
      <c r="F30" s="94"/>
    </row>
    <row r="31" spans="1:6" x14ac:dyDescent="0.25">
      <c r="A31" s="4" t="s">
        <v>73</v>
      </c>
      <c r="B31" s="60">
        <v>0</v>
      </c>
      <c r="C31" s="60">
        <v>0</v>
      </c>
      <c r="D31" s="60">
        <v>31.5</v>
      </c>
      <c r="E31" s="6">
        <v>60.4</v>
      </c>
      <c r="F31" s="94"/>
    </row>
    <row r="32" spans="1:6" x14ac:dyDescent="0.25">
      <c r="A32" s="41" t="s">
        <v>70</v>
      </c>
      <c r="B32" s="109">
        <v>0</v>
      </c>
      <c r="C32" s="109">
        <v>0</v>
      </c>
      <c r="D32" s="109">
        <v>31.5</v>
      </c>
      <c r="E32" s="63">
        <v>121.1</v>
      </c>
      <c r="F32" s="94"/>
    </row>
    <row r="33" spans="1:6" ht="2.25" customHeight="1" x14ac:dyDescent="0.25">
      <c r="A33" s="4"/>
      <c r="B33" s="5"/>
      <c r="C33" s="5"/>
      <c r="D33" s="5"/>
      <c r="E33" s="5"/>
      <c r="F33" s="5"/>
    </row>
    <row r="34" spans="1:6" x14ac:dyDescent="0.25">
      <c r="A34" s="4" t="s">
        <v>37</v>
      </c>
      <c r="B34" s="24"/>
      <c r="C34" s="24"/>
      <c r="D34" s="4"/>
      <c r="E34" s="4"/>
      <c r="F34" s="94"/>
    </row>
    <row r="35" spans="1:6" ht="15" customHeight="1" x14ac:dyDescent="0.25">
      <c r="A35" s="4" t="s">
        <v>74</v>
      </c>
      <c r="B35" s="100"/>
      <c r="C35" s="100"/>
      <c r="D35" s="100"/>
      <c r="E35" s="100"/>
      <c r="F35" s="100"/>
    </row>
    <row r="36" spans="1:6" ht="17.25" customHeight="1" x14ac:dyDescent="0.25">
      <c r="A36" s="124" t="s">
        <v>201</v>
      </c>
      <c r="B36" s="124"/>
      <c r="C36" s="124"/>
      <c r="D36" s="124"/>
      <c r="E36" s="124"/>
      <c r="F36" s="94"/>
    </row>
    <row r="37" spans="1:6" ht="10.5" customHeight="1" x14ac:dyDescent="0.25">
      <c r="A37" s="4" t="s">
        <v>202</v>
      </c>
      <c r="B37" s="29"/>
      <c r="C37" s="29"/>
      <c r="D37" s="29"/>
      <c r="E37" s="29"/>
      <c r="F37" s="101"/>
    </row>
    <row r="38" spans="1:6" ht="18.75" customHeight="1" x14ac:dyDescent="0.25">
      <c r="A38" s="26" t="s">
        <v>239</v>
      </c>
      <c r="B38" s="27"/>
      <c r="C38" s="27"/>
      <c r="D38" s="28"/>
      <c r="E38" s="28"/>
      <c r="F38" s="94"/>
    </row>
    <row r="39" spans="1:6" x14ac:dyDescent="0.25">
      <c r="A39" s="4"/>
      <c r="B39" s="29"/>
      <c r="C39" s="29"/>
      <c r="D39" s="29"/>
      <c r="E39" s="29"/>
      <c r="F39" s="101"/>
    </row>
    <row r="40" spans="1:6" x14ac:dyDescent="0.25">
      <c r="A40" s="4"/>
      <c r="B40" s="6"/>
      <c r="C40" s="23"/>
      <c r="D40" s="23"/>
      <c r="E40" s="16"/>
      <c r="F40" s="9"/>
    </row>
    <row r="41" spans="1:6" x14ac:dyDescent="0.25">
      <c r="A41" s="4"/>
      <c r="B41" s="6"/>
      <c r="C41" s="6"/>
      <c r="D41" s="6"/>
      <c r="E41" s="6"/>
      <c r="F41" s="9"/>
    </row>
    <row r="42" spans="1:6" x14ac:dyDescent="0.25">
      <c r="A42" s="4"/>
      <c r="B42" s="23"/>
      <c r="C42" s="23"/>
      <c r="D42" s="23"/>
      <c r="E42" s="16"/>
      <c r="F42" s="9"/>
    </row>
    <row r="43" spans="1:6" ht="3" customHeight="1" x14ac:dyDescent="0.25">
      <c r="A43" s="4"/>
      <c r="B43" s="5"/>
      <c r="C43" s="5"/>
      <c r="D43" s="5"/>
      <c r="E43" s="5"/>
      <c r="F43" s="5"/>
    </row>
    <row r="44" spans="1:6" ht="10.5" customHeight="1" x14ac:dyDescent="0.25">
      <c r="A44" s="4"/>
      <c r="B44" s="24"/>
      <c r="C44" s="24"/>
      <c r="D44" s="4"/>
      <c r="E44" s="4"/>
      <c r="F44" s="9"/>
    </row>
    <row r="45" spans="1:6" ht="13.5" customHeight="1" x14ac:dyDescent="0.25">
      <c r="A45" s="4"/>
      <c r="B45" s="24"/>
      <c r="C45" s="24"/>
      <c r="D45" s="4"/>
      <c r="E45" s="4"/>
      <c r="F45" s="9"/>
    </row>
    <row r="46" spans="1:6" ht="26.25" customHeight="1" x14ac:dyDescent="0.25">
      <c r="A46" s="124"/>
      <c r="B46" s="124"/>
      <c r="C46" s="124"/>
      <c r="D46" s="124"/>
      <c r="E46" s="124"/>
      <c r="F46" s="25"/>
    </row>
    <row r="47" spans="1:6" x14ac:dyDescent="0.25">
      <c r="A47" s="26"/>
      <c r="B47" s="27"/>
      <c r="C47" s="27"/>
      <c r="D47" s="28"/>
      <c r="E47" s="28"/>
      <c r="F47" s="9"/>
    </row>
    <row r="48" spans="1:6" x14ac:dyDescent="0.25">
      <c r="A48" s="4"/>
      <c r="B48" s="29"/>
      <c r="C48" s="29"/>
      <c r="D48" s="29"/>
      <c r="E48" s="29"/>
      <c r="F48" s="30"/>
    </row>
  </sheetData>
  <mergeCells count="4">
    <mergeCell ref="B5:E5"/>
    <mergeCell ref="A46:E46"/>
    <mergeCell ref="B25:E25"/>
    <mergeCell ref="A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H22" sqref="H22"/>
    </sheetView>
  </sheetViews>
  <sheetFormatPr defaultRowHeight="15" x14ac:dyDescent="0.25"/>
  <cols>
    <col min="1" max="1" width="26.7109375" customWidth="1"/>
    <col min="2" max="5" width="12.7109375" customWidth="1"/>
  </cols>
  <sheetData>
    <row r="1" spans="1:6" x14ac:dyDescent="0.25">
      <c r="A1" s="41" t="s">
        <v>211</v>
      </c>
      <c r="B1" s="64"/>
      <c r="C1" s="65"/>
      <c r="D1" s="41"/>
      <c r="E1" s="41"/>
      <c r="F1" s="94"/>
    </row>
    <row r="2" spans="1:6" x14ac:dyDescent="0.25">
      <c r="A2" s="4"/>
      <c r="B2" s="3" t="s">
        <v>218</v>
      </c>
      <c r="C2" s="3" t="s">
        <v>219</v>
      </c>
      <c r="D2" s="3" t="s">
        <v>221</v>
      </c>
      <c r="E2" s="3" t="s">
        <v>221</v>
      </c>
      <c r="F2" s="94"/>
    </row>
    <row r="3" spans="1:6" x14ac:dyDescent="0.25">
      <c r="A3" s="43" t="s">
        <v>2</v>
      </c>
      <c r="B3" s="41">
        <v>2019</v>
      </c>
      <c r="C3" s="58">
        <v>2019</v>
      </c>
      <c r="D3" s="41">
        <v>2019</v>
      </c>
      <c r="E3" s="45">
        <v>2018</v>
      </c>
      <c r="F3" s="94"/>
    </row>
    <row r="4" spans="1:6" x14ac:dyDescent="0.25">
      <c r="A4" s="47"/>
      <c r="B4" s="3"/>
      <c r="C4" s="3"/>
      <c r="D4" s="3"/>
      <c r="E4" s="3"/>
      <c r="F4" s="94"/>
    </row>
    <row r="5" spans="1:6" x14ac:dyDescent="0.25">
      <c r="A5" s="47"/>
      <c r="B5" s="120" t="s">
        <v>75</v>
      </c>
      <c r="C5" s="120"/>
      <c r="D5" s="120"/>
      <c r="E5" s="120"/>
      <c r="F5" s="94"/>
    </row>
    <row r="6" spans="1:6" x14ac:dyDescent="0.25">
      <c r="A6" s="4" t="s">
        <v>76</v>
      </c>
      <c r="B6" s="66"/>
      <c r="C6" s="4"/>
      <c r="D6" s="4"/>
      <c r="E6" s="4"/>
      <c r="F6" s="94"/>
    </row>
    <row r="7" spans="1:6" x14ac:dyDescent="0.25">
      <c r="A7" s="4" t="s">
        <v>77</v>
      </c>
      <c r="B7" s="18">
        <v>65.400000000000006</v>
      </c>
      <c r="C7" s="18">
        <v>68.75</v>
      </c>
      <c r="D7" s="18">
        <v>62.62</v>
      </c>
      <c r="E7" s="18">
        <v>76.17</v>
      </c>
      <c r="F7" s="94"/>
    </row>
    <row r="8" spans="1:6" x14ac:dyDescent="0.25">
      <c r="A8" s="4" t="s">
        <v>78</v>
      </c>
      <c r="B8" s="18">
        <v>69.78</v>
      </c>
      <c r="C8" s="18">
        <v>72.27</v>
      </c>
      <c r="D8" s="18">
        <v>64.05</v>
      </c>
      <c r="E8" s="18">
        <v>82.4</v>
      </c>
      <c r="F8" s="102"/>
    </row>
    <row r="9" spans="1:6" x14ac:dyDescent="0.25">
      <c r="A9" s="4" t="s">
        <v>79</v>
      </c>
      <c r="B9" s="18">
        <v>120</v>
      </c>
      <c r="C9" s="18">
        <v>120</v>
      </c>
      <c r="D9" s="18">
        <v>120</v>
      </c>
      <c r="E9" s="18">
        <v>140.16</v>
      </c>
      <c r="F9" s="102"/>
    </row>
    <row r="10" spans="1:6" x14ac:dyDescent="0.25">
      <c r="A10" s="4" t="s">
        <v>80</v>
      </c>
      <c r="B10" s="4"/>
      <c r="C10" s="4"/>
      <c r="D10" s="4"/>
      <c r="E10" s="4"/>
      <c r="F10" s="102"/>
    </row>
    <row r="11" spans="1:6" x14ac:dyDescent="0.25">
      <c r="A11" s="4" t="s">
        <v>81</v>
      </c>
      <c r="B11" s="67">
        <v>68.8</v>
      </c>
      <c r="C11" s="67">
        <v>70.3</v>
      </c>
      <c r="D11" s="67" t="s">
        <v>54</v>
      </c>
      <c r="E11" s="67">
        <v>69.599999999999994</v>
      </c>
      <c r="F11" s="102"/>
    </row>
    <row r="12" spans="1:6" x14ac:dyDescent="0.25">
      <c r="A12" s="66"/>
      <c r="B12" s="4"/>
      <c r="C12" s="4"/>
      <c r="D12" s="4"/>
      <c r="E12" s="4"/>
      <c r="F12" s="4"/>
    </row>
    <row r="13" spans="1:6" x14ac:dyDescent="0.25">
      <c r="A13" s="4" t="s">
        <v>82</v>
      </c>
      <c r="B13" s="4"/>
      <c r="C13" s="4"/>
      <c r="D13" s="4"/>
      <c r="E13" s="4"/>
      <c r="F13" s="4"/>
    </row>
    <row r="14" spans="1:6" x14ac:dyDescent="0.25">
      <c r="A14" s="4" t="s">
        <v>83</v>
      </c>
      <c r="B14" s="18">
        <v>84.38</v>
      </c>
      <c r="C14" s="18">
        <v>87.14</v>
      </c>
      <c r="D14" s="18">
        <v>80.56</v>
      </c>
      <c r="E14" s="18">
        <v>94.95</v>
      </c>
      <c r="F14" s="18"/>
    </row>
    <row r="15" spans="1:6" x14ac:dyDescent="0.25">
      <c r="A15" s="4" t="s">
        <v>84</v>
      </c>
      <c r="B15" s="18">
        <v>86.38</v>
      </c>
      <c r="C15" s="18">
        <v>88.69</v>
      </c>
      <c r="D15" s="18">
        <v>81.7</v>
      </c>
      <c r="E15" s="18">
        <v>98.3</v>
      </c>
      <c r="F15" s="18"/>
    </row>
    <row r="16" spans="1:6" x14ac:dyDescent="0.25">
      <c r="A16" s="4" t="s">
        <v>85</v>
      </c>
      <c r="B16" s="18">
        <v>84.75</v>
      </c>
      <c r="C16" s="18">
        <v>87.44</v>
      </c>
      <c r="D16" s="18">
        <v>80.45</v>
      </c>
      <c r="E16" s="18">
        <v>96.6</v>
      </c>
      <c r="F16" s="102"/>
    </row>
    <row r="17" spans="1:6" x14ac:dyDescent="0.25">
      <c r="A17" s="4" t="s">
        <v>86</v>
      </c>
      <c r="B17" s="67">
        <v>86.63</v>
      </c>
      <c r="C17" s="67">
        <v>88.94</v>
      </c>
      <c r="D17" s="67">
        <v>81.95</v>
      </c>
      <c r="E17" s="67">
        <v>99.1</v>
      </c>
      <c r="F17" s="102"/>
    </row>
    <row r="18" spans="1:6" x14ac:dyDescent="0.25">
      <c r="A18" s="4"/>
      <c r="B18" s="4"/>
      <c r="C18" s="4"/>
      <c r="D18" s="4"/>
      <c r="E18" s="68"/>
      <c r="F18" s="4"/>
    </row>
    <row r="19" spans="1:6" x14ac:dyDescent="0.25">
      <c r="A19" s="4"/>
      <c r="B19" s="120" t="s">
        <v>88</v>
      </c>
      <c r="C19" s="120"/>
      <c r="D19" s="120"/>
      <c r="E19" s="120"/>
      <c r="F19" s="4"/>
    </row>
    <row r="20" spans="1:6" x14ac:dyDescent="0.25">
      <c r="A20" s="4" t="s">
        <v>89</v>
      </c>
      <c r="B20" s="4"/>
      <c r="C20" s="4"/>
      <c r="D20" s="4"/>
      <c r="E20" s="4"/>
      <c r="F20" s="4"/>
    </row>
    <row r="21" spans="1:6" x14ac:dyDescent="0.25">
      <c r="A21" s="4" t="s">
        <v>90</v>
      </c>
      <c r="B21" s="67" t="s">
        <v>87</v>
      </c>
      <c r="C21" s="67" t="s">
        <v>87</v>
      </c>
      <c r="D21" s="67">
        <v>3.9</v>
      </c>
      <c r="E21" s="67">
        <v>4.0599999999999996</v>
      </c>
      <c r="F21" s="94"/>
    </row>
    <row r="22" spans="1:6" x14ac:dyDescent="0.25">
      <c r="A22" s="4" t="s">
        <v>91</v>
      </c>
      <c r="B22" s="67">
        <v>5.3</v>
      </c>
      <c r="C22" s="67">
        <v>5.51</v>
      </c>
      <c r="D22" s="67" t="s">
        <v>87</v>
      </c>
      <c r="E22" s="67">
        <v>5.56</v>
      </c>
      <c r="F22" s="94"/>
    </row>
    <row r="23" spans="1:6" x14ac:dyDescent="0.25">
      <c r="A23" s="4" t="s">
        <v>92</v>
      </c>
      <c r="B23" s="67" t="s">
        <v>87</v>
      </c>
      <c r="C23" s="67">
        <v>5.32</v>
      </c>
      <c r="D23" s="67">
        <v>4.76</v>
      </c>
      <c r="E23" s="67">
        <v>5.4</v>
      </c>
      <c r="F23" s="94"/>
    </row>
    <row r="24" spans="1:6" x14ac:dyDescent="0.25">
      <c r="A24" s="4" t="s">
        <v>93</v>
      </c>
      <c r="B24" s="67" t="s">
        <v>87</v>
      </c>
      <c r="C24" s="67" t="s">
        <v>87</v>
      </c>
      <c r="D24" s="67" t="s">
        <v>87</v>
      </c>
      <c r="E24" s="67" t="s">
        <v>87</v>
      </c>
      <c r="F24" s="94"/>
    </row>
    <row r="25" spans="1:6" x14ac:dyDescent="0.25">
      <c r="A25" s="4" t="s">
        <v>94</v>
      </c>
      <c r="B25" s="67" t="s">
        <v>87</v>
      </c>
      <c r="C25" s="67" t="s">
        <v>87</v>
      </c>
      <c r="D25" s="67">
        <v>5.75</v>
      </c>
      <c r="E25" s="67">
        <v>6.03</v>
      </c>
      <c r="F25" s="94"/>
    </row>
    <row r="26" spans="1:6" x14ac:dyDescent="0.25">
      <c r="A26" s="41" t="s">
        <v>95</v>
      </c>
      <c r="B26" s="69">
        <v>7.54</v>
      </c>
      <c r="C26" s="69">
        <v>7.45</v>
      </c>
      <c r="D26" s="69">
        <v>7.11</v>
      </c>
      <c r="E26" s="69">
        <v>7.26</v>
      </c>
      <c r="F26" s="94"/>
    </row>
    <row r="27" spans="1:6" ht="0.75" customHeight="1" x14ac:dyDescent="0.25">
      <c r="A27" s="4"/>
      <c r="B27" s="4"/>
      <c r="C27" s="4"/>
      <c r="D27" s="4"/>
      <c r="E27" s="70"/>
      <c r="F27" s="94"/>
    </row>
    <row r="28" spans="1:6" x14ac:dyDescent="0.25">
      <c r="A28" s="4" t="s">
        <v>96</v>
      </c>
      <c r="B28" s="71"/>
      <c r="C28" s="67"/>
      <c r="D28" s="4"/>
      <c r="E28" s="72"/>
      <c r="F28" s="94"/>
    </row>
    <row r="29" spans="1:6" x14ac:dyDescent="0.25">
      <c r="A29" s="4" t="s">
        <v>97</v>
      </c>
      <c r="B29" s="71"/>
      <c r="C29" s="94"/>
      <c r="D29" s="94"/>
      <c r="E29" s="94"/>
      <c r="F29" s="94"/>
    </row>
    <row r="30" spans="1:6" ht="1.5" customHeight="1" x14ac:dyDescent="0.25">
      <c r="A30" s="4"/>
      <c r="B30" s="71"/>
      <c r="C30" s="94"/>
      <c r="D30" s="94"/>
      <c r="E30" s="94"/>
      <c r="F30" s="94"/>
    </row>
    <row r="31" spans="1:6" ht="1.5" hidden="1" customHeight="1" x14ac:dyDescent="0.25">
      <c r="A31" s="94"/>
      <c r="B31" s="103"/>
      <c r="C31" s="94"/>
      <c r="D31" s="94"/>
      <c r="E31" s="94"/>
      <c r="F31" s="94"/>
    </row>
    <row r="32" spans="1:6" x14ac:dyDescent="0.25">
      <c r="A32" s="4" t="s">
        <v>203</v>
      </c>
      <c r="B32" s="103"/>
      <c r="C32" s="94"/>
      <c r="D32" s="94"/>
      <c r="E32" s="94"/>
      <c r="F32" s="94"/>
    </row>
    <row r="33" spans="1:6" ht="7.5" hidden="1" customHeight="1" x14ac:dyDescent="0.25">
      <c r="A33" s="4"/>
      <c r="B33" s="103"/>
      <c r="C33" s="94"/>
      <c r="D33" s="94"/>
      <c r="E33" s="94"/>
      <c r="F33" s="94"/>
    </row>
    <row r="34" spans="1:6" x14ac:dyDescent="0.25">
      <c r="A34" s="4" t="s">
        <v>239</v>
      </c>
      <c r="B34" s="103"/>
      <c r="C34" s="94"/>
      <c r="D34" s="94"/>
      <c r="E34" s="94"/>
      <c r="F34" s="94"/>
    </row>
    <row r="35" spans="1:6" x14ac:dyDescent="0.25">
      <c r="A35" s="9"/>
      <c r="B35" s="31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zoomScaleNormal="100" workbookViewId="0">
      <selection activeCell="H21" sqref="H21"/>
    </sheetView>
  </sheetViews>
  <sheetFormatPr defaultRowHeight="15" x14ac:dyDescent="0.25"/>
  <cols>
    <col min="1" max="1" width="20.7109375" customWidth="1"/>
    <col min="2" max="5" width="13.7109375" customWidth="1"/>
  </cols>
  <sheetData>
    <row r="1" spans="1:7" ht="15" customHeight="1" x14ac:dyDescent="0.25">
      <c r="A1" s="41" t="s">
        <v>212</v>
      </c>
      <c r="B1" s="41"/>
      <c r="C1" s="73"/>
      <c r="D1" s="74"/>
      <c r="E1" s="74"/>
      <c r="F1" s="4"/>
      <c r="G1" s="11"/>
    </row>
    <row r="2" spans="1:7" x14ac:dyDescent="0.25">
      <c r="A2" s="4"/>
      <c r="B2" s="12" t="s">
        <v>217</v>
      </c>
      <c r="C2" s="75" t="s">
        <v>218</v>
      </c>
      <c r="D2" s="12" t="s">
        <v>219</v>
      </c>
      <c r="E2" s="12" t="s">
        <v>219</v>
      </c>
      <c r="F2" s="12"/>
      <c r="G2" s="11"/>
    </row>
    <row r="3" spans="1:7" x14ac:dyDescent="0.25">
      <c r="A3" s="43" t="s">
        <v>2</v>
      </c>
      <c r="B3" s="58">
        <v>2019</v>
      </c>
      <c r="C3" s="76">
        <v>2019</v>
      </c>
      <c r="D3" s="58">
        <v>2019</v>
      </c>
      <c r="E3" s="76">
        <v>2018</v>
      </c>
      <c r="F3" s="13"/>
      <c r="G3" s="11"/>
    </row>
    <row r="4" spans="1:7" ht="8.25" customHeight="1" x14ac:dyDescent="0.25">
      <c r="A4" s="47"/>
      <c r="B4" s="12"/>
      <c r="C4" s="12"/>
      <c r="D4" s="12"/>
      <c r="E4" s="12"/>
      <c r="F4" s="12"/>
      <c r="G4" s="11"/>
    </row>
    <row r="5" spans="1:7" x14ac:dyDescent="0.25">
      <c r="A5" s="4"/>
      <c r="B5" s="126" t="s">
        <v>55</v>
      </c>
      <c r="C5" s="126"/>
      <c r="D5" s="126"/>
      <c r="E5" s="126"/>
      <c r="F5" s="108"/>
      <c r="G5" s="11"/>
    </row>
    <row r="6" spans="1:7" ht="7.5" customHeight="1" x14ac:dyDescent="0.25">
      <c r="A6" s="4"/>
      <c r="B6" s="49"/>
      <c r="C6" s="14"/>
      <c r="D6" s="77"/>
      <c r="E6" s="77"/>
      <c r="F6" s="14"/>
      <c r="G6" s="11"/>
    </row>
    <row r="7" spans="1:7" x14ac:dyDescent="0.25">
      <c r="A7" s="4" t="s">
        <v>98</v>
      </c>
      <c r="B7" s="5">
        <f>SUM(B8:B12)</f>
        <v>255411.30000000002</v>
      </c>
      <c r="C7" s="5">
        <f>SUM(C8:C12)</f>
        <v>272972.5</v>
      </c>
      <c r="D7" s="5">
        <f>SUM(D8:D12)</f>
        <v>280802.7</v>
      </c>
      <c r="E7" s="5">
        <f>SUM(E8:E12)</f>
        <v>281335.90000000002</v>
      </c>
      <c r="F7" s="5"/>
      <c r="G7" s="11"/>
    </row>
    <row r="8" spans="1:7" x14ac:dyDescent="0.25">
      <c r="A8" s="4" t="s">
        <v>99</v>
      </c>
      <c r="B8" s="12">
        <v>51691.3</v>
      </c>
      <c r="C8" s="12">
        <v>56911.4</v>
      </c>
      <c r="D8" s="12">
        <v>61835</v>
      </c>
      <c r="E8" s="5">
        <v>55144.9</v>
      </c>
      <c r="F8" s="5"/>
      <c r="G8" s="11"/>
    </row>
    <row r="9" spans="1:7" x14ac:dyDescent="0.25">
      <c r="A9" s="4" t="s">
        <v>100</v>
      </c>
      <c r="B9" s="12">
        <v>24048.9</v>
      </c>
      <c r="C9" s="12">
        <v>24990.400000000001</v>
      </c>
      <c r="D9" s="12">
        <v>23338.7</v>
      </c>
      <c r="E9" s="5">
        <v>22521.8</v>
      </c>
      <c r="F9" s="5"/>
      <c r="G9" s="11"/>
    </row>
    <row r="10" spans="1:7" x14ac:dyDescent="0.25">
      <c r="A10" s="4" t="s">
        <v>101</v>
      </c>
      <c r="B10" s="12">
        <v>3799.4</v>
      </c>
      <c r="C10" s="12">
        <v>4101.2</v>
      </c>
      <c r="D10" s="12">
        <v>4308.1000000000004</v>
      </c>
      <c r="E10" s="5">
        <v>4131</v>
      </c>
      <c r="F10" s="5"/>
      <c r="G10" s="11"/>
    </row>
    <row r="11" spans="1:7" x14ac:dyDescent="0.25">
      <c r="A11" s="4" t="s">
        <v>102</v>
      </c>
      <c r="B11" s="12">
        <v>414.6</v>
      </c>
      <c r="C11" s="12">
        <v>481.8</v>
      </c>
      <c r="D11" s="12">
        <v>481.5</v>
      </c>
      <c r="E11" s="5">
        <v>511.8</v>
      </c>
      <c r="F11" s="5"/>
      <c r="G11" s="11"/>
    </row>
    <row r="12" spans="1:7" x14ac:dyDescent="0.25">
      <c r="A12" s="4" t="s">
        <v>103</v>
      </c>
      <c r="B12" s="12">
        <v>175457.1</v>
      </c>
      <c r="C12" s="12">
        <v>186487.7</v>
      </c>
      <c r="D12" s="12">
        <v>190839.4</v>
      </c>
      <c r="E12" s="5">
        <v>199026.4</v>
      </c>
      <c r="F12" s="5"/>
      <c r="G12" s="11"/>
    </row>
    <row r="13" spans="1:7" x14ac:dyDescent="0.25">
      <c r="A13" s="4"/>
      <c r="B13" s="5"/>
      <c r="C13" s="5"/>
      <c r="D13" s="5"/>
      <c r="E13" s="5"/>
      <c r="F13" s="5"/>
      <c r="G13" s="11"/>
    </row>
    <row r="14" spans="1:7" x14ac:dyDescent="0.25">
      <c r="A14" s="4" t="s">
        <v>104</v>
      </c>
      <c r="B14" s="5">
        <f>SUM(B15:B19)</f>
        <v>942583.1</v>
      </c>
      <c r="C14" s="5">
        <f>SUM(C15:C19)</f>
        <v>842543.90000000014</v>
      </c>
      <c r="D14" s="5">
        <f>SUM(D15:D19)</f>
        <v>866618</v>
      </c>
      <c r="E14" s="5">
        <f>SUM(E15:E19)</f>
        <v>833068.6</v>
      </c>
      <c r="F14" s="5"/>
      <c r="G14" s="11"/>
    </row>
    <row r="15" spans="1:7" x14ac:dyDescent="0.25">
      <c r="A15" s="4" t="s">
        <v>99</v>
      </c>
      <c r="B15" s="12">
        <v>486437.5</v>
      </c>
      <c r="C15" s="12">
        <v>451803.7</v>
      </c>
      <c r="D15" s="12">
        <v>451365.6</v>
      </c>
      <c r="E15" s="5">
        <v>441178.1</v>
      </c>
      <c r="F15" s="5"/>
      <c r="G15" s="11"/>
    </row>
    <row r="16" spans="1:7" x14ac:dyDescent="0.25">
      <c r="A16" s="4" t="s">
        <v>100</v>
      </c>
      <c r="B16" s="12">
        <v>10512.4</v>
      </c>
      <c r="C16" s="12">
        <v>9855.7000000000007</v>
      </c>
      <c r="D16" s="12">
        <v>10257.9</v>
      </c>
      <c r="E16" s="5">
        <v>8676.5</v>
      </c>
      <c r="F16" s="5"/>
      <c r="G16" s="11"/>
    </row>
    <row r="17" spans="1:7" x14ac:dyDescent="0.25">
      <c r="A17" s="4" t="s">
        <v>101</v>
      </c>
      <c r="B17" s="12">
        <v>18549.5</v>
      </c>
      <c r="C17" s="12">
        <v>16412.2</v>
      </c>
      <c r="D17" s="12">
        <v>17588.099999999999</v>
      </c>
      <c r="E17" s="5">
        <v>17476.900000000001</v>
      </c>
      <c r="F17" s="5"/>
      <c r="G17" s="11"/>
    </row>
    <row r="18" spans="1:7" x14ac:dyDescent="0.25">
      <c r="A18" s="4" t="s">
        <v>102</v>
      </c>
      <c r="B18" s="12">
        <v>11722.2</v>
      </c>
      <c r="C18" s="12">
        <v>9538.4</v>
      </c>
      <c r="D18" s="12">
        <v>11462.1</v>
      </c>
      <c r="E18" s="5">
        <v>8789.1</v>
      </c>
      <c r="F18" s="5"/>
      <c r="G18" s="11"/>
    </row>
    <row r="19" spans="1:7" x14ac:dyDescent="0.25">
      <c r="A19" s="4" t="s">
        <v>103</v>
      </c>
      <c r="B19" s="12">
        <v>415361.5</v>
      </c>
      <c r="C19" s="12">
        <v>354933.9</v>
      </c>
      <c r="D19" s="12">
        <v>375944.3</v>
      </c>
      <c r="E19" s="5">
        <v>356948</v>
      </c>
      <c r="F19" s="5"/>
      <c r="G19" s="11"/>
    </row>
    <row r="20" spans="1:7" x14ac:dyDescent="0.25">
      <c r="A20" s="4"/>
      <c r="B20" s="5"/>
      <c r="C20" s="5"/>
      <c r="D20" s="5"/>
      <c r="E20" s="5"/>
      <c r="F20" s="5"/>
      <c r="G20" s="11"/>
    </row>
    <row r="21" spans="1:7" x14ac:dyDescent="0.25">
      <c r="A21" s="4" t="s">
        <v>105</v>
      </c>
      <c r="B21" s="5">
        <f>SUM(B22:B26)</f>
        <v>267658</v>
      </c>
      <c r="C21" s="5">
        <f>SUM(C22:C26)</f>
        <v>223487.59999999998</v>
      </c>
      <c r="D21" s="5">
        <f>SUM(D22:D26)</f>
        <v>261036.40000000002</v>
      </c>
      <c r="E21" s="5">
        <f>SUM(E22:E26)</f>
        <v>240012.6</v>
      </c>
      <c r="F21" s="5"/>
      <c r="G21" s="11"/>
    </row>
    <row r="22" spans="1:7" x14ac:dyDescent="0.25">
      <c r="A22" s="4" t="s">
        <v>99</v>
      </c>
      <c r="B22" s="12">
        <v>142744.70000000001</v>
      </c>
      <c r="C22" s="12">
        <v>135911.4</v>
      </c>
      <c r="D22" s="12">
        <v>146997.4</v>
      </c>
      <c r="E22" s="5">
        <v>139526.1</v>
      </c>
      <c r="F22" s="5"/>
      <c r="G22" s="11"/>
    </row>
    <row r="23" spans="1:7" x14ac:dyDescent="0.25">
      <c r="A23" s="4" t="s">
        <v>100</v>
      </c>
      <c r="B23" s="12">
        <v>1701.9</v>
      </c>
      <c r="C23" s="12">
        <v>1205.9000000000001</v>
      </c>
      <c r="D23" s="12">
        <v>1736.6</v>
      </c>
      <c r="E23" s="5">
        <v>1609.1</v>
      </c>
      <c r="F23" s="5"/>
      <c r="G23" s="11"/>
    </row>
    <row r="24" spans="1:7" x14ac:dyDescent="0.25">
      <c r="A24" s="4" t="s">
        <v>101</v>
      </c>
      <c r="B24" s="12">
        <v>432.1</v>
      </c>
      <c r="C24" s="12">
        <v>471.3</v>
      </c>
      <c r="D24" s="12">
        <v>561.5</v>
      </c>
      <c r="E24" s="5">
        <v>335</v>
      </c>
      <c r="F24" s="5"/>
      <c r="G24" s="11"/>
    </row>
    <row r="25" spans="1:7" x14ac:dyDescent="0.25">
      <c r="A25" s="4" t="s">
        <v>102</v>
      </c>
      <c r="B25" s="12">
        <v>256.39999999999998</v>
      </c>
      <c r="C25" s="12">
        <v>157.19999999999999</v>
      </c>
      <c r="D25" s="12">
        <v>251.7</v>
      </c>
      <c r="E25" s="5">
        <v>167.9</v>
      </c>
      <c r="F25" s="5"/>
      <c r="G25" s="11"/>
    </row>
    <row r="26" spans="1:7" x14ac:dyDescent="0.25">
      <c r="A26" s="4" t="s">
        <v>103</v>
      </c>
      <c r="B26" s="12">
        <v>122522.9</v>
      </c>
      <c r="C26" s="12">
        <v>85741.8</v>
      </c>
      <c r="D26" s="12">
        <v>111489.2</v>
      </c>
      <c r="E26" s="5">
        <v>98374.5</v>
      </c>
      <c r="F26" s="5"/>
      <c r="G26" s="11"/>
    </row>
    <row r="27" spans="1:7" x14ac:dyDescent="0.25">
      <c r="A27" s="4"/>
      <c r="B27" s="5"/>
      <c r="C27" s="5"/>
      <c r="D27" s="5"/>
      <c r="E27" s="5"/>
      <c r="F27" s="5"/>
      <c r="G27" s="11"/>
    </row>
    <row r="28" spans="1:7" x14ac:dyDescent="0.25">
      <c r="A28" s="4" t="s">
        <v>106</v>
      </c>
      <c r="B28" s="5">
        <f>SUM(B29:B33)</f>
        <v>92307.9</v>
      </c>
      <c r="C28" s="5">
        <f>SUM(C29:C33)</f>
        <v>103328</v>
      </c>
      <c r="D28" s="5">
        <f>SUM(D29:D33)</f>
        <v>94234.3</v>
      </c>
      <c r="E28" s="5">
        <f>SUM(E29:E33)</f>
        <v>104228.3</v>
      </c>
      <c r="F28" s="5"/>
      <c r="G28" s="11"/>
    </row>
    <row r="29" spans="1:7" x14ac:dyDescent="0.25">
      <c r="A29" s="4" t="s">
        <v>99</v>
      </c>
      <c r="B29" s="12">
        <v>11070.3</v>
      </c>
      <c r="C29" s="12">
        <v>13554.5</v>
      </c>
      <c r="D29" s="12">
        <v>11173.3</v>
      </c>
      <c r="E29" s="5">
        <v>11754.3</v>
      </c>
      <c r="F29" s="5"/>
      <c r="G29" s="11"/>
    </row>
    <row r="30" spans="1:7" x14ac:dyDescent="0.25">
      <c r="A30" s="4" t="s">
        <v>100</v>
      </c>
      <c r="B30" s="12">
        <v>34269.1</v>
      </c>
      <c r="C30" s="12">
        <v>38202.6</v>
      </c>
      <c r="D30" s="12">
        <v>33866.199999999997</v>
      </c>
      <c r="E30" s="5">
        <v>34030.699999999997</v>
      </c>
      <c r="F30" s="5"/>
      <c r="G30" s="11"/>
    </row>
    <row r="31" spans="1:7" x14ac:dyDescent="0.25">
      <c r="A31" s="4" t="s">
        <v>101</v>
      </c>
      <c r="B31" s="12">
        <v>8404.6</v>
      </c>
      <c r="C31" s="12">
        <v>9847</v>
      </c>
      <c r="D31" s="12">
        <v>9549.2999999999993</v>
      </c>
      <c r="E31" s="5">
        <v>10600.9</v>
      </c>
      <c r="F31" s="5"/>
      <c r="G31" s="11"/>
    </row>
    <row r="32" spans="1:7" x14ac:dyDescent="0.25">
      <c r="A32" s="4" t="s">
        <v>102</v>
      </c>
      <c r="B32" s="12">
        <v>1982.1</v>
      </c>
      <c r="C32" s="12">
        <v>2710</v>
      </c>
      <c r="D32" s="12">
        <v>1904.3</v>
      </c>
      <c r="E32" s="5">
        <v>2731.6</v>
      </c>
      <c r="F32" s="5"/>
      <c r="G32" s="11"/>
    </row>
    <row r="33" spans="1:7" x14ac:dyDescent="0.25">
      <c r="A33" s="4" t="s">
        <v>103</v>
      </c>
      <c r="B33" s="12">
        <v>36581.800000000003</v>
      </c>
      <c r="C33" s="12">
        <v>39013.9</v>
      </c>
      <c r="D33" s="12">
        <v>37741.199999999997</v>
      </c>
      <c r="E33" s="5">
        <v>45110.8</v>
      </c>
      <c r="F33" s="5"/>
      <c r="G33" s="11"/>
    </row>
    <row r="34" spans="1:7" x14ac:dyDescent="0.25">
      <c r="A34" s="4"/>
      <c r="B34" s="5"/>
      <c r="C34" s="5"/>
      <c r="D34" s="5"/>
      <c r="E34" s="5"/>
      <c r="F34" s="5"/>
      <c r="G34" s="11"/>
    </row>
    <row r="35" spans="1:7" x14ac:dyDescent="0.25">
      <c r="A35" s="4" t="s">
        <v>107</v>
      </c>
      <c r="B35" s="5">
        <f>SUM(B36:B40)</f>
        <v>1570603.9</v>
      </c>
      <c r="C35" s="5">
        <f>SUM(C36:C40)</f>
        <v>1453008.2</v>
      </c>
      <c r="D35" s="5">
        <f>SUM(D36:D40)</f>
        <v>1514389.7</v>
      </c>
      <c r="E35" s="5">
        <f>SUM(E36:E40)</f>
        <v>1469648.9</v>
      </c>
      <c r="F35" s="5"/>
      <c r="G35" s="11"/>
    </row>
    <row r="36" spans="1:7" x14ac:dyDescent="0.25">
      <c r="A36" s="4" t="s">
        <v>99</v>
      </c>
      <c r="B36" s="12">
        <v>695148</v>
      </c>
      <c r="C36" s="12">
        <v>661046.19999999995</v>
      </c>
      <c r="D36" s="12">
        <v>674089</v>
      </c>
      <c r="E36" s="5">
        <v>651100.19999999995</v>
      </c>
      <c r="F36" s="5"/>
      <c r="G36" s="11"/>
    </row>
    <row r="37" spans="1:7" x14ac:dyDescent="0.25">
      <c r="A37" s="4" t="s">
        <v>100</v>
      </c>
      <c r="B37" s="12">
        <v>71651.600000000006</v>
      </c>
      <c r="C37" s="12">
        <v>75282.600000000006</v>
      </c>
      <c r="D37" s="12">
        <v>70230.100000000006</v>
      </c>
      <c r="E37" s="5">
        <v>67726.899999999994</v>
      </c>
      <c r="F37" s="5"/>
      <c r="G37" s="11"/>
    </row>
    <row r="38" spans="1:7" x14ac:dyDescent="0.25">
      <c r="A38" s="4" t="s">
        <v>101</v>
      </c>
      <c r="B38" s="12">
        <v>31308.7</v>
      </c>
      <c r="C38" s="12">
        <v>30995.9</v>
      </c>
      <c r="D38" s="12">
        <v>32183.200000000001</v>
      </c>
      <c r="E38" s="5">
        <v>32685.7</v>
      </c>
      <c r="F38" s="5"/>
      <c r="G38" s="11"/>
    </row>
    <row r="39" spans="1:7" x14ac:dyDescent="0.25">
      <c r="A39" s="4" t="s">
        <v>102</v>
      </c>
      <c r="B39" s="12">
        <v>14381.8</v>
      </c>
      <c r="C39" s="12">
        <v>12888.2</v>
      </c>
      <c r="D39" s="12">
        <v>14100.6</v>
      </c>
      <c r="E39" s="5">
        <v>12200.9</v>
      </c>
      <c r="F39" s="5"/>
      <c r="G39" s="11"/>
    </row>
    <row r="40" spans="1:7" x14ac:dyDescent="0.25">
      <c r="A40" s="41" t="s">
        <v>103</v>
      </c>
      <c r="B40" s="97">
        <v>758113.8</v>
      </c>
      <c r="C40" s="97">
        <v>672795.3</v>
      </c>
      <c r="D40" s="97">
        <v>723786.8</v>
      </c>
      <c r="E40" s="74">
        <v>705935.2</v>
      </c>
      <c r="F40" s="5"/>
      <c r="G40" s="11"/>
    </row>
    <row r="41" spans="1:7" ht="19.5" customHeight="1" x14ac:dyDescent="0.25">
      <c r="A41" s="4" t="s">
        <v>223</v>
      </c>
      <c r="B41" s="5"/>
      <c r="C41" s="5"/>
      <c r="D41" s="5"/>
      <c r="E41" s="5"/>
      <c r="F41" s="5"/>
      <c r="G41" s="11"/>
    </row>
    <row r="42" spans="1:7" ht="2.25" customHeight="1" x14ac:dyDescent="0.25">
      <c r="A42" s="4"/>
      <c r="B42" s="5"/>
      <c r="C42" s="5"/>
      <c r="D42" s="5"/>
      <c r="E42" s="5"/>
      <c r="F42" s="5"/>
      <c r="G42" s="11"/>
    </row>
    <row r="43" spans="1:7" x14ac:dyDescent="0.25">
      <c r="A43" s="4" t="s">
        <v>108</v>
      </c>
      <c r="B43" s="5"/>
      <c r="C43" s="15"/>
      <c r="D43" s="5"/>
      <c r="E43" s="5"/>
      <c r="F43" s="5"/>
      <c r="G43" s="11"/>
    </row>
    <row r="44" spans="1:7" ht="3" hidden="1" customHeight="1" x14ac:dyDescent="0.25">
      <c r="A44" s="4"/>
      <c r="B44" s="5"/>
      <c r="C44" s="15"/>
      <c r="D44" s="5"/>
      <c r="E44" s="5"/>
      <c r="F44" s="5"/>
      <c r="G44" s="11"/>
    </row>
    <row r="45" spans="1:7" ht="3.75" customHeight="1" x14ac:dyDescent="0.25">
      <c r="A45" s="94"/>
      <c r="B45" s="5"/>
      <c r="C45" s="94"/>
      <c r="D45" s="5"/>
      <c r="E45" s="5"/>
      <c r="F45" s="5"/>
      <c r="G45" s="11"/>
    </row>
    <row r="46" spans="1:7" ht="15" customHeight="1" x14ac:dyDescent="0.25">
      <c r="A46" s="122" t="s">
        <v>109</v>
      </c>
      <c r="B46" s="122"/>
      <c r="C46" s="122"/>
      <c r="D46" s="122"/>
      <c r="E46" s="122"/>
      <c r="F46" s="5"/>
      <c r="G46" s="11"/>
    </row>
    <row r="47" spans="1:7" x14ac:dyDescent="0.25">
      <c r="A47" s="115" t="s">
        <v>110</v>
      </c>
      <c r="B47" s="115"/>
      <c r="C47" s="115"/>
      <c r="D47" s="115"/>
      <c r="E47" s="115"/>
      <c r="F47" s="5"/>
      <c r="G47" s="11"/>
    </row>
    <row r="48" spans="1:7" x14ac:dyDescent="0.25">
      <c r="A48" s="4" t="s">
        <v>239</v>
      </c>
      <c r="B48" s="5"/>
      <c r="C48" s="94"/>
      <c r="D48" s="5"/>
      <c r="E48" s="5"/>
      <c r="F48" s="5"/>
      <c r="G48" s="11"/>
    </row>
    <row r="49" spans="1:6" x14ac:dyDescent="0.25">
      <c r="A49" s="32" t="s">
        <v>39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opLeftCell="A34" zoomScaleNormal="100" workbookViewId="0">
      <selection activeCell="G15" sqref="G15"/>
    </sheetView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41" t="s">
        <v>213</v>
      </c>
      <c r="B1" s="41"/>
      <c r="C1" s="41"/>
      <c r="D1" s="74"/>
      <c r="E1" s="78"/>
      <c r="F1" s="94"/>
    </row>
    <row r="2" spans="1:6" x14ac:dyDescent="0.25">
      <c r="A2" s="4"/>
      <c r="B2" s="75" t="s">
        <v>217</v>
      </c>
      <c r="C2" s="75" t="s">
        <v>218</v>
      </c>
      <c r="D2" s="75" t="s">
        <v>219</v>
      </c>
      <c r="E2" s="75" t="s">
        <v>219</v>
      </c>
      <c r="F2" s="94"/>
    </row>
    <row r="3" spans="1:6" x14ac:dyDescent="0.25">
      <c r="A3" s="43" t="s">
        <v>2</v>
      </c>
      <c r="B3" s="79">
        <v>2019</v>
      </c>
      <c r="C3" s="79">
        <v>2019</v>
      </c>
      <c r="D3" s="79">
        <v>2019</v>
      </c>
      <c r="E3" s="76">
        <v>2018</v>
      </c>
      <c r="F3" s="94"/>
    </row>
    <row r="4" spans="1:6" ht="8.25" customHeight="1" x14ac:dyDescent="0.25">
      <c r="A4" s="47"/>
      <c r="B4" s="12"/>
      <c r="C4" s="12"/>
      <c r="D4" s="12"/>
      <c r="E4" s="12"/>
      <c r="F4" s="94"/>
    </row>
    <row r="5" spans="1:6" x14ac:dyDescent="0.25">
      <c r="A5" s="4"/>
      <c r="B5" s="120" t="s">
        <v>55</v>
      </c>
      <c r="C5" s="120"/>
      <c r="D5" s="120"/>
      <c r="E5" s="120"/>
      <c r="F5" s="94"/>
    </row>
    <row r="6" spans="1:6" ht="8.25" customHeight="1" x14ac:dyDescent="0.25">
      <c r="A6" s="4"/>
      <c r="B6" s="52"/>
      <c r="C6" s="51"/>
      <c r="D6" s="51"/>
      <c r="E6" s="52"/>
      <c r="F6" s="94"/>
    </row>
    <row r="7" spans="1:6" x14ac:dyDescent="0.25">
      <c r="A7" s="4" t="s">
        <v>98</v>
      </c>
      <c r="B7" s="5">
        <f>SUM(B8:B12)</f>
        <v>215077.9</v>
      </c>
      <c r="C7" s="5">
        <f>SUM(C8:C12)</f>
        <v>235759.4</v>
      </c>
      <c r="D7" s="5">
        <f>SUM(D8:D12)</f>
        <v>220477.2</v>
      </c>
      <c r="E7" s="5">
        <f>SUM(E8:E12)</f>
        <v>249437.69999999998</v>
      </c>
      <c r="F7" s="5"/>
    </row>
    <row r="8" spans="1:6" x14ac:dyDescent="0.25">
      <c r="A8" s="4" t="s">
        <v>99</v>
      </c>
      <c r="B8" s="5">
        <v>112046.6</v>
      </c>
      <c r="C8" s="5">
        <v>124215.6</v>
      </c>
      <c r="D8" s="5">
        <v>112520.1</v>
      </c>
      <c r="E8" s="5">
        <v>130657.9</v>
      </c>
      <c r="F8" s="94"/>
    </row>
    <row r="9" spans="1:6" x14ac:dyDescent="0.25">
      <c r="A9" s="4" t="s">
        <v>100</v>
      </c>
      <c r="B9" s="5">
        <v>5283.4</v>
      </c>
      <c r="C9" s="5">
        <v>5839.2</v>
      </c>
      <c r="D9" s="5">
        <v>5743.7</v>
      </c>
      <c r="E9" s="5">
        <v>6634.7</v>
      </c>
      <c r="F9" s="94"/>
    </row>
    <row r="10" spans="1:6" x14ac:dyDescent="0.25">
      <c r="A10" s="4" t="s">
        <v>101</v>
      </c>
      <c r="B10" s="5">
        <v>2425.6999999999998</v>
      </c>
      <c r="C10" s="5">
        <v>2584.6999999999998</v>
      </c>
      <c r="D10" s="5">
        <v>2501.3000000000002</v>
      </c>
      <c r="E10" s="5">
        <v>2512.3000000000002</v>
      </c>
      <c r="F10" s="94"/>
    </row>
    <row r="11" spans="1:6" x14ac:dyDescent="0.25">
      <c r="A11" s="4" t="s">
        <v>102</v>
      </c>
      <c r="B11" s="5">
        <v>1003.8</v>
      </c>
      <c r="C11" s="5">
        <v>1082.5</v>
      </c>
      <c r="D11" s="5">
        <v>1089.2</v>
      </c>
      <c r="E11" s="5">
        <v>1148.8</v>
      </c>
      <c r="F11" s="94"/>
    </row>
    <row r="12" spans="1:6" x14ac:dyDescent="0.25">
      <c r="A12" s="4" t="s">
        <v>103</v>
      </c>
      <c r="B12" s="5">
        <v>94318.399999999994</v>
      </c>
      <c r="C12" s="5">
        <v>102037.4</v>
      </c>
      <c r="D12" s="5">
        <v>98622.9</v>
      </c>
      <c r="E12" s="5">
        <v>108484</v>
      </c>
      <c r="F12" s="94"/>
    </row>
    <row r="13" spans="1:6" x14ac:dyDescent="0.25">
      <c r="A13" s="4"/>
      <c r="B13" s="5"/>
      <c r="C13" s="5"/>
      <c r="D13" s="5"/>
      <c r="E13" s="5"/>
      <c r="F13" s="94"/>
    </row>
    <row r="14" spans="1:6" x14ac:dyDescent="0.25">
      <c r="A14" s="4" t="s">
        <v>104</v>
      </c>
      <c r="B14" s="5">
        <f>SUM(B15:B19)</f>
        <v>29287.1</v>
      </c>
      <c r="C14" s="5">
        <f>SUM(C15:C19)</f>
        <v>32528.5</v>
      </c>
      <c r="D14" s="5">
        <f>SUM(D15:D19)</f>
        <v>30962.699999999997</v>
      </c>
      <c r="E14" s="5">
        <f>SUM(E15:E19)</f>
        <v>28174.800000000003</v>
      </c>
      <c r="F14" s="33"/>
    </row>
    <row r="15" spans="1:6" x14ac:dyDescent="0.25">
      <c r="A15" s="4" t="s">
        <v>99</v>
      </c>
      <c r="B15" s="5">
        <v>11365.5</v>
      </c>
      <c r="C15" s="5">
        <v>11920.9</v>
      </c>
      <c r="D15" s="5">
        <v>12444.4</v>
      </c>
      <c r="E15" s="5">
        <v>10989.6</v>
      </c>
      <c r="F15" s="94"/>
    </row>
    <row r="16" spans="1:6" x14ac:dyDescent="0.25">
      <c r="A16" s="4" t="s">
        <v>100</v>
      </c>
      <c r="B16" s="5">
        <v>391</v>
      </c>
      <c r="C16" s="5">
        <v>692.4</v>
      </c>
      <c r="D16" s="5">
        <v>600.20000000000005</v>
      </c>
      <c r="E16" s="5">
        <v>545</v>
      </c>
      <c r="F16" s="94"/>
    </row>
    <row r="17" spans="1:6" x14ac:dyDescent="0.25">
      <c r="A17" s="4" t="s">
        <v>101</v>
      </c>
      <c r="B17" s="5">
        <v>2764.8</v>
      </c>
      <c r="C17" s="5">
        <v>3222.3</v>
      </c>
      <c r="D17" s="5">
        <v>2760.1</v>
      </c>
      <c r="E17" s="5">
        <v>2790.9</v>
      </c>
      <c r="F17" s="94"/>
    </row>
    <row r="18" spans="1:6" x14ac:dyDescent="0.25">
      <c r="A18" s="4" t="s">
        <v>102</v>
      </c>
      <c r="B18" s="5">
        <v>2121.9</v>
      </c>
      <c r="C18" s="5">
        <v>2619.4</v>
      </c>
      <c r="D18" s="5">
        <v>2396.6</v>
      </c>
      <c r="E18" s="5">
        <v>2066.1999999999998</v>
      </c>
      <c r="F18" s="94"/>
    </row>
    <row r="19" spans="1:6" x14ac:dyDescent="0.25">
      <c r="A19" s="4" t="s">
        <v>103</v>
      </c>
      <c r="B19" s="5">
        <v>12643.9</v>
      </c>
      <c r="C19" s="5">
        <v>14073.5</v>
      </c>
      <c r="D19" s="5">
        <v>12761.4</v>
      </c>
      <c r="E19" s="5">
        <v>11783.1</v>
      </c>
      <c r="F19" s="94"/>
    </row>
    <row r="20" spans="1:6" x14ac:dyDescent="0.25">
      <c r="A20" s="4"/>
      <c r="B20" s="5"/>
      <c r="C20" s="5"/>
      <c r="D20" s="5"/>
      <c r="E20" s="5"/>
      <c r="F20" s="94"/>
    </row>
    <row r="21" spans="1:6" x14ac:dyDescent="0.25">
      <c r="A21" s="4" t="s">
        <v>105</v>
      </c>
      <c r="B21" s="5">
        <f>SUM(B22:B26)</f>
        <v>3259.4</v>
      </c>
      <c r="C21" s="5">
        <f>SUM(C22:C26)</f>
        <v>4974.8</v>
      </c>
      <c r="D21" s="5">
        <f>SUM(D22:D26)</f>
        <v>4729.7999999999993</v>
      </c>
      <c r="E21" s="5">
        <f>SUM(E22:E26)</f>
        <v>4578</v>
      </c>
      <c r="F21" s="5"/>
    </row>
    <row r="22" spans="1:6" x14ac:dyDescent="0.25">
      <c r="A22" s="4" t="s">
        <v>99</v>
      </c>
      <c r="B22" s="5">
        <v>1641.3</v>
      </c>
      <c r="C22" s="5">
        <v>2208.6</v>
      </c>
      <c r="D22" s="5">
        <v>2301</v>
      </c>
      <c r="E22" s="5">
        <v>2318.1</v>
      </c>
      <c r="F22" s="94"/>
    </row>
    <row r="23" spans="1:6" x14ac:dyDescent="0.25">
      <c r="A23" s="4" t="s">
        <v>100</v>
      </c>
      <c r="B23" s="5">
        <v>120.4</v>
      </c>
      <c r="C23" s="5">
        <v>198.3</v>
      </c>
      <c r="D23" s="5">
        <v>167.6</v>
      </c>
      <c r="E23" s="5">
        <v>103.5</v>
      </c>
      <c r="F23" s="94"/>
    </row>
    <row r="24" spans="1:6" x14ac:dyDescent="0.25">
      <c r="A24" s="4" t="s">
        <v>101</v>
      </c>
      <c r="B24" s="5">
        <v>39</v>
      </c>
      <c r="C24" s="5">
        <v>49</v>
      </c>
      <c r="D24" s="5">
        <v>64.599999999999994</v>
      </c>
      <c r="E24" s="5">
        <v>66.400000000000006</v>
      </c>
      <c r="F24" s="94"/>
    </row>
    <row r="25" spans="1:6" x14ac:dyDescent="0.25">
      <c r="A25" s="4" t="s">
        <v>102</v>
      </c>
      <c r="B25" s="5">
        <v>42.4</v>
      </c>
      <c r="C25" s="5">
        <v>87.3</v>
      </c>
      <c r="D25" s="5">
        <v>80.599999999999994</v>
      </c>
      <c r="E25" s="5">
        <v>46.5</v>
      </c>
      <c r="F25" s="94"/>
    </row>
    <row r="26" spans="1:6" x14ac:dyDescent="0.25">
      <c r="A26" s="4" t="s">
        <v>103</v>
      </c>
      <c r="B26" s="5">
        <v>1416.3</v>
      </c>
      <c r="C26" s="5">
        <v>2431.6</v>
      </c>
      <c r="D26" s="5">
        <v>2116</v>
      </c>
      <c r="E26" s="5">
        <v>2043.5</v>
      </c>
      <c r="F26" s="94"/>
    </row>
    <row r="27" spans="1:6" x14ac:dyDescent="0.25">
      <c r="A27" s="4"/>
      <c r="B27" s="5"/>
      <c r="C27" s="5"/>
      <c r="D27" s="5"/>
      <c r="E27" s="5"/>
      <c r="F27" s="94"/>
    </row>
    <row r="28" spans="1:6" x14ac:dyDescent="0.25">
      <c r="A28" s="4" t="s">
        <v>106</v>
      </c>
      <c r="B28" s="5">
        <f>SUM(B29:B33)</f>
        <v>21117.3</v>
      </c>
      <c r="C28" s="5">
        <f>SUM(C29:C33)</f>
        <v>23336.5</v>
      </c>
      <c r="D28" s="5">
        <f>SUM(D29:D33)</f>
        <v>22969.8</v>
      </c>
      <c r="E28" s="5">
        <f>SUM(E29:E33)</f>
        <v>27180.9</v>
      </c>
      <c r="F28" s="5"/>
    </row>
    <row r="29" spans="1:6" x14ac:dyDescent="0.25">
      <c r="A29" s="4" t="s">
        <v>99</v>
      </c>
      <c r="B29" s="5">
        <v>1864.8</v>
      </c>
      <c r="C29" s="5">
        <v>2016.1</v>
      </c>
      <c r="D29" s="5">
        <v>2101.1</v>
      </c>
      <c r="E29" s="5">
        <v>2080.9</v>
      </c>
      <c r="F29" s="94"/>
    </row>
    <row r="30" spans="1:6" x14ac:dyDescent="0.25">
      <c r="A30" s="4" t="s">
        <v>100</v>
      </c>
      <c r="B30" s="5">
        <v>958.4</v>
      </c>
      <c r="C30" s="5">
        <v>1075.4000000000001</v>
      </c>
      <c r="D30" s="5">
        <v>1182.8</v>
      </c>
      <c r="E30" s="5">
        <v>1033.7</v>
      </c>
      <c r="F30" s="94"/>
    </row>
    <row r="31" spans="1:6" x14ac:dyDescent="0.25">
      <c r="A31" s="4" t="s">
        <v>101</v>
      </c>
      <c r="B31" s="5">
        <v>1230.2</v>
      </c>
      <c r="C31" s="5">
        <v>1175.5</v>
      </c>
      <c r="D31" s="5">
        <v>1496.5</v>
      </c>
      <c r="E31" s="5">
        <v>1408.5</v>
      </c>
      <c r="F31" s="94"/>
    </row>
    <row r="32" spans="1:6" x14ac:dyDescent="0.25">
      <c r="A32" s="4" t="s">
        <v>102</v>
      </c>
      <c r="B32" s="5">
        <v>44.9</v>
      </c>
      <c r="C32" s="5">
        <v>56.3</v>
      </c>
      <c r="D32" s="5">
        <v>45.8</v>
      </c>
      <c r="E32" s="5">
        <v>34.4</v>
      </c>
      <c r="F32" s="94"/>
    </row>
    <row r="33" spans="1:6" x14ac:dyDescent="0.25">
      <c r="A33" s="4" t="s">
        <v>103</v>
      </c>
      <c r="B33" s="5">
        <v>17019</v>
      </c>
      <c r="C33" s="5">
        <v>19013.2</v>
      </c>
      <c r="D33" s="5">
        <v>18143.599999999999</v>
      </c>
      <c r="E33" s="5">
        <v>22623.4</v>
      </c>
      <c r="F33" s="94"/>
    </row>
    <row r="34" spans="1:6" x14ac:dyDescent="0.25">
      <c r="A34" s="4"/>
      <c r="B34" s="5"/>
      <c r="C34" s="5"/>
      <c r="D34" s="5"/>
      <c r="E34" s="5"/>
      <c r="F34" s="94"/>
    </row>
    <row r="35" spans="1:6" x14ac:dyDescent="0.25">
      <c r="A35" s="4" t="s">
        <v>111</v>
      </c>
      <c r="B35" s="5">
        <f>SUM(B36:B40)</f>
        <v>268940.90000000002</v>
      </c>
      <c r="C35" s="5">
        <f>SUM(C36:C40)</f>
        <v>296792.5</v>
      </c>
      <c r="D35" s="5">
        <f>SUM(D36:D40)</f>
        <v>279428.5</v>
      </c>
      <c r="E35" s="5">
        <f>SUM(E36:E40)</f>
        <v>309655.59999999998</v>
      </c>
      <c r="F35" s="94"/>
    </row>
    <row r="36" spans="1:6" x14ac:dyDescent="0.25">
      <c r="A36" s="4" t="s">
        <v>99</v>
      </c>
      <c r="B36" s="5">
        <v>127017.4</v>
      </c>
      <c r="C36" s="5">
        <v>140445.5</v>
      </c>
      <c r="D36" s="5">
        <v>129475.1</v>
      </c>
      <c r="E36" s="5">
        <v>146153.60000000001</v>
      </c>
      <c r="F36" s="94"/>
    </row>
    <row r="37" spans="1:6" x14ac:dyDescent="0.25">
      <c r="A37" s="4" t="s">
        <v>100</v>
      </c>
      <c r="B37" s="5">
        <v>6757.6</v>
      </c>
      <c r="C37" s="5">
        <v>7810.4</v>
      </c>
      <c r="D37" s="5">
        <v>7704.7</v>
      </c>
      <c r="E37" s="5">
        <v>8327.2999999999993</v>
      </c>
      <c r="F37" s="94"/>
    </row>
    <row r="38" spans="1:6" x14ac:dyDescent="0.25">
      <c r="A38" s="4" t="s">
        <v>101</v>
      </c>
      <c r="B38" s="5">
        <v>6464.3</v>
      </c>
      <c r="C38" s="5">
        <v>7036.3</v>
      </c>
      <c r="D38" s="5">
        <v>6832.4</v>
      </c>
      <c r="E38" s="5">
        <v>6790.1</v>
      </c>
      <c r="F38" s="94"/>
    </row>
    <row r="39" spans="1:6" x14ac:dyDescent="0.25">
      <c r="A39" s="4" t="s">
        <v>102</v>
      </c>
      <c r="B39" s="5">
        <v>3213.1</v>
      </c>
      <c r="C39" s="5">
        <v>3845.8</v>
      </c>
      <c r="D39" s="5">
        <v>3612.4</v>
      </c>
      <c r="E39" s="5">
        <v>3296.1</v>
      </c>
      <c r="F39" s="94"/>
    </row>
    <row r="40" spans="1:6" x14ac:dyDescent="0.25">
      <c r="A40" s="41" t="s">
        <v>103</v>
      </c>
      <c r="B40" s="74">
        <v>125488.5</v>
      </c>
      <c r="C40" s="74">
        <v>137654.5</v>
      </c>
      <c r="D40" s="74">
        <v>131803.9</v>
      </c>
      <c r="E40" s="74">
        <v>145088.5</v>
      </c>
      <c r="F40" s="94"/>
    </row>
    <row r="41" spans="1:6" ht="14.25" customHeight="1" x14ac:dyDescent="0.25">
      <c r="A41" s="4" t="s">
        <v>223</v>
      </c>
      <c r="B41" s="5"/>
      <c r="C41" s="5"/>
      <c r="D41" s="5"/>
      <c r="E41" s="5"/>
      <c r="F41" s="94"/>
    </row>
    <row r="42" spans="1:6" ht="4.5" hidden="1" customHeight="1" x14ac:dyDescent="0.25">
      <c r="A42" s="4"/>
      <c r="B42" s="5"/>
      <c r="C42" s="5"/>
      <c r="D42" s="5"/>
      <c r="E42" s="94"/>
      <c r="F42" s="94"/>
    </row>
    <row r="43" spans="1:6" ht="16.5" customHeight="1" x14ac:dyDescent="0.25">
      <c r="A43" s="4" t="s">
        <v>108</v>
      </c>
      <c r="B43" s="80"/>
      <c r="C43" s="80"/>
      <c r="D43" s="59"/>
      <c r="E43" s="24"/>
      <c r="F43" s="94"/>
    </row>
    <row r="44" spans="1:6" ht="3" customHeight="1" x14ac:dyDescent="0.25">
      <c r="A44" s="94"/>
      <c r="B44" s="24"/>
      <c r="C44" s="24"/>
      <c r="D44" s="59"/>
      <c r="E44" s="24"/>
      <c r="F44" s="94"/>
    </row>
    <row r="45" spans="1:6" ht="13.5" customHeight="1" x14ac:dyDescent="0.25">
      <c r="A45" s="127" t="s">
        <v>109</v>
      </c>
      <c r="B45" s="127"/>
      <c r="C45" s="127"/>
      <c r="D45" s="127"/>
      <c r="E45" s="127"/>
      <c r="F45" s="94"/>
    </row>
    <row r="46" spans="1:6" ht="17.25" customHeight="1" x14ac:dyDescent="0.25">
      <c r="A46" s="117" t="s">
        <v>110</v>
      </c>
      <c r="B46" s="117"/>
      <c r="C46" s="117"/>
      <c r="D46" s="117"/>
      <c r="E46" s="117"/>
      <c r="F46" s="94"/>
    </row>
    <row r="47" spans="1:6" x14ac:dyDescent="0.25">
      <c r="A47" s="4" t="s">
        <v>240</v>
      </c>
      <c r="B47" s="80"/>
      <c r="C47" s="80"/>
      <c r="D47" s="59"/>
      <c r="E47" s="24"/>
      <c r="F47" s="94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topLeftCell="A34" zoomScaleNormal="100" workbookViewId="0">
      <selection activeCell="H23" sqref="H22:H23"/>
    </sheetView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81" t="s">
        <v>214</v>
      </c>
      <c r="B1" s="82"/>
      <c r="C1" s="5"/>
      <c r="D1" s="82"/>
      <c r="E1" s="82"/>
      <c r="F1" s="5"/>
    </row>
    <row r="2" spans="1:6" x14ac:dyDescent="0.25">
      <c r="A2" s="82"/>
      <c r="B2" s="10" t="s">
        <v>217</v>
      </c>
      <c r="C2" s="10" t="s">
        <v>218</v>
      </c>
      <c r="D2" s="10" t="s">
        <v>219</v>
      </c>
      <c r="E2" s="10" t="s">
        <v>219</v>
      </c>
      <c r="F2" s="5"/>
    </row>
    <row r="3" spans="1:6" x14ac:dyDescent="0.25">
      <c r="A3" s="83" t="s">
        <v>112</v>
      </c>
      <c r="B3" s="58">
        <v>2019</v>
      </c>
      <c r="C3" s="58">
        <v>2019</v>
      </c>
      <c r="D3" s="58">
        <v>2019</v>
      </c>
      <c r="E3" s="76">
        <v>2018</v>
      </c>
      <c r="F3" s="5"/>
    </row>
    <row r="4" spans="1:6" ht="8.25" customHeight="1" x14ac:dyDescent="0.25">
      <c r="A4" s="84"/>
      <c r="B4" s="12"/>
      <c r="C4" s="12"/>
      <c r="D4" s="3"/>
      <c r="E4" s="3"/>
      <c r="F4" s="12"/>
    </row>
    <row r="5" spans="1:6" x14ac:dyDescent="0.25">
      <c r="A5" s="82"/>
      <c r="B5" s="120" t="s">
        <v>113</v>
      </c>
      <c r="C5" s="120"/>
      <c r="D5" s="120"/>
      <c r="E5" s="120"/>
      <c r="F5" s="17"/>
    </row>
    <row r="6" spans="1:6" ht="7.5" customHeight="1" x14ac:dyDescent="0.25">
      <c r="A6" s="82"/>
      <c r="B6" s="114"/>
      <c r="C6" s="17"/>
      <c r="D6" s="47"/>
      <c r="E6" s="47"/>
      <c r="F6" s="17"/>
    </row>
    <row r="7" spans="1:6" x14ac:dyDescent="0.25">
      <c r="A7" s="82" t="s">
        <v>114</v>
      </c>
      <c r="B7" s="12">
        <v>118421</v>
      </c>
      <c r="C7" s="12">
        <v>132119</v>
      </c>
      <c r="D7" s="12">
        <v>126764</v>
      </c>
      <c r="E7" s="5">
        <v>121396.9</v>
      </c>
      <c r="F7" s="5"/>
    </row>
    <row r="8" spans="1:6" x14ac:dyDescent="0.25">
      <c r="A8" s="82" t="s">
        <v>115</v>
      </c>
      <c r="B8" s="12">
        <v>2883</v>
      </c>
      <c r="C8" s="12">
        <v>3015.5</v>
      </c>
      <c r="D8" s="12">
        <v>2578.8000000000002</v>
      </c>
      <c r="E8" s="5">
        <v>3135.3</v>
      </c>
      <c r="F8" s="5"/>
    </row>
    <row r="9" spans="1:6" x14ac:dyDescent="0.25">
      <c r="A9" s="82" t="s">
        <v>116</v>
      </c>
      <c r="B9" s="12">
        <v>11659.4</v>
      </c>
      <c r="C9" s="12">
        <v>9775.7999999999993</v>
      </c>
      <c r="D9" s="12">
        <v>6252.2</v>
      </c>
      <c r="E9" s="5">
        <v>9204.7000000000007</v>
      </c>
      <c r="F9" s="5"/>
    </row>
    <row r="10" spans="1:6" x14ac:dyDescent="0.25">
      <c r="A10" s="82" t="s">
        <v>117</v>
      </c>
      <c r="B10" s="12">
        <v>12654.9</v>
      </c>
      <c r="C10" s="12">
        <v>14294.2</v>
      </c>
      <c r="D10" s="12">
        <v>13556.9</v>
      </c>
      <c r="E10" s="5">
        <v>11648.7</v>
      </c>
      <c r="F10" s="5"/>
    </row>
    <row r="11" spans="1:6" x14ac:dyDescent="0.25">
      <c r="A11" s="82" t="s">
        <v>118</v>
      </c>
      <c r="B11" s="12">
        <v>7137.2</v>
      </c>
      <c r="C11" s="12">
        <v>7873.1</v>
      </c>
      <c r="D11" s="12">
        <v>9242.7000000000007</v>
      </c>
      <c r="E11" s="5">
        <v>7553.3</v>
      </c>
      <c r="F11" s="5"/>
    </row>
    <row r="12" spans="1:6" x14ac:dyDescent="0.25">
      <c r="A12" s="82" t="s">
        <v>119</v>
      </c>
      <c r="B12" s="12">
        <v>9574.2999999999993</v>
      </c>
      <c r="C12" s="12">
        <v>13539.3</v>
      </c>
      <c r="D12" s="12">
        <v>13066.2</v>
      </c>
      <c r="E12" s="5">
        <v>11998.5</v>
      </c>
      <c r="F12" s="5"/>
    </row>
    <row r="13" spans="1:6" x14ac:dyDescent="0.25">
      <c r="A13" s="82" t="s">
        <v>120</v>
      </c>
      <c r="B13" s="12">
        <v>22667.599999999999</v>
      </c>
      <c r="C13" s="12">
        <v>26061.8</v>
      </c>
      <c r="D13" s="12">
        <v>26135.7</v>
      </c>
      <c r="E13" s="5">
        <v>22568.3</v>
      </c>
      <c r="F13" s="5"/>
    </row>
    <row r="14" spans="1:6" x14ac:dyDescent="0.25">
      <c r="A14" s="82" t="s">
        <v>121</v>
      </c>
      <c r="B14" s="12">
        <v>35217.300000000003</v>
      </c>
      <c r="C14" s="12">
        <v>37830</v>
      </c>
      <c r="D14" s="12">
        <v>37595.5</v>
      </c>
      <c r="E14" s="5">
        <v>36895.1</v>
      </c>
      <c r="F14" s="5"/>
    </row>
    <row r="15" spans="1:6" x14ac:dyDescent="0.25">
      <c r="A15" s="82" t="s">
        <v>122</v>
      </c>
      <c r="B15" s="12">
        <v>16561.900000000001</v>
      </c>
      <c r="C15" s="12">
        <v>19629.900000000001</v>
      </c>
      <c r="D15" s="12">
        <v>18253.900000000001</v>
      </c>
      <c r="E15" s="5">
        <v>18347.900000000001</v>
      </c>
      <c r="F15" s="5"/>
    </row>
    <row r="16" spans="1:6" x14ac:dyDescent="0.25">
      <c r="A16" s="82" t="s">
        <v>123</v>
      </c>
      <c r="B16" s="12">
        <v>4603.3999999999996</v>
      </c>
      <c r="C16" s="12">
        <v>4936.5</v>
      </c>
      <c r="D16" s="12">
        <v>4167.3</v>
      </c>
      <c r="E16" s="5">
        <v>4399.1000000000004</v>
      </c>
      <c r="F16" s="5"/>
    </row>
    <row r="17" spans="1:6" x14ac:dyDescent="0.25">
      <c r="A17" s="82" t="s">
        <v>124</v>
      </c>
      <c r="B17" s="12">
        <v>2356.8000000000002</v>
      </c>
      <c r="C17" s="12">
        <v>1964</v>
      </c>
      <c r="D17" s="12">
        <v>1786.7</v>
      </c>
      <c r="E17" s="5">
        <v>2033.3</v>
      </c>
      <c r="F17" s="5"/>
    </row>
    <row r="18" spans="1:6" x14ac:dyDescent="0.25">
      <c r="A18" s="82" t="s">
        <v>125</v>
      </c>
      <c r="B18" s="12">
        <v>2005.9</v>
      </c>
      <c r="C18" s="12">
        <v>2683.6</v>
      </c>
      <c r="D18" s="12">
        <v>2133.1</v>
      </c>
      <c r="E18" s="5">
        <v>2020.8</v>
      </c>
      <c r="F18" s="5"/>
    </row>
    <row r="19" spans="1:6" x14ac:dyDescent="0.25">
      <c r="A19" s="82" t="s">
        <v>126</v>
      </c>
      <c r="B19" s="12">
        <v>16068</v>
      </c>
      <c r="C19" s="12">
        <v>17366.900000000001</v>
      </c>
      <c r="D19" s="12">
        <v>16388.599999999999</v>
      </c>
      <c r="E19" s="5">
        <v>16750.7</v>
      </c>
      <c r="F19" s="5"/>
    </row>
    <row r="20" spans="1:6" x14ac:dyDescent="0.25">
      <c r="A20" s="82" t="s">
        <v>127</v>
      </c>
      <c r="B20" s="12">
        <v>1308.3</v>
      </c>
      <c r="C20" s="12">
        <v>1224</v>
      </c>
      <c r="D20" s="12">
        <v>1437.6</v>
      </c>
      <c r="E20" s="5">
        <v>1033.9000000000001</v>
      </c>
      <c r="F20" s="5"/>
    </row>
    <row r="21" spans="1:6" x14ac:dyDescent="0.25">
      <c r="A21" s="82" t="s">
        <v>128</v>
      </c>
      <c r="B21" s="12">
        <v>1588.7</v>
      </c>
      <c r="C21" s="12">
        <v>2053.9</v>
      </c>
      <c r="D21" s="12">
        <v>1798.4</v>
      </c>
      <c r="E21" s="5">
        <v>1534.9</v>
      </c>
      <c r="F21" s="5"/>
    </row>
    <row r="22" spans="1:6" x14ac:dyDescent="0.25">
      <c r="A22" s="82" t="s">
        <v>129</v>
      </c>
      <c r="B22" s="12">
        <v>1777.9</v>
      </c>
      <c r="C22" s="12">
        <v>1719.8</v>
      </c>
      <c r="D22" s="12">
        <v>1332</v>
      </c>
      <c r="E22" s="5">
        <v>1521.7</v>
      </c>
      <c r="F22" s="5"/>
    </row>
    <row r="23" spans="1:6" x14ac:dyDescent="0.25">
      <c r="A23" s="82" t="s">
        <v>130</v>
      </c>
      <c r="B23" s="12">
        <v>8919.4</v>
      </c>
      <c r="C23" s="12">
        <v>9453.5</v>
      </c>
      <c r="D23" s="12">
        <v>9107</v>
      </c>
      <c r="E23" s="5">
        <v>9851.2999999999993</v>
      </c>
      <c r="F23" s="5"/>
    </row>
    <row r="24" spans="1:6" x14ac:dyDescent="0.25">
      <c r="A24" s="82" t="s">
        <v>131</v>
      </c>
      <c r="B24" s="12">
        <v>542301.1</v>
      </c>
      <c r="C24" s="12">
        <v>489373.2</v>
      </c>
      <c r="D24" s="12">
        <v>510592.8</v>
      </c>
      <c r="E24" s="5">
        <v>492689.3</v>
      </c>
      <c r="F24" s="5"/>
    </row>
    <row r="25" spans="1:6" x14ac:dyDescent="0.25">
      <c r="A25" s="82" t="s">
        <v>132</v>
      </c>
      <c r="B25" s="12">
        <v>1305.9000000000001</v>
      </c>
      <c r="C25" s="12">
        <v>1188.9000000000001</v>
      </c>
      <c r="D25" s="12">
        <v>1087.0999999999999</v>
      </c>
      <c r="E25" s="5">
        <v>1264.7</v>
      </c>
      <c r="F25" s="5"/>
    </row>
    <row r="26" spans="1:6" x14ac:dyDescent="0.25">
      <c r="A26" s="82" t="s">
        <v>133</v>
      </c>
      <c r="B26" s="12">
        <v>58927.3</v>
      </c>
      <c r="C26" s="12">
        <v>67489.600000000006</v>
      </c>
      <c r="D26" s="12">
        <v>55917.4</v>
      </c>
      <c r="E26" s="5">
        <v>53830.5</v>
      </c>
      <c r="F26" s="5"/>
    </row>
    <row r="27" spans="1:6" x14ac:dyDescent="0.25">
      <c r="A27" s="82" t="s">
        <v>134</v>
      </c>
      <c r="B27" s="12">
        <v>15707.2</v>
      </c>
      <c r="C27" s="12">
        <v>17197.8</v>
      </c>
      <c r="D27" s="12">
        <v>15535.2</v>
      </c>
      <c r="E27" s="5">
        <v>16311</v>
      </c>
      <c r="F27" s="5"/>
    </row>
    <row r="28" spans="1:6" x14ac:dyDescent="0.25">
      <c r="A28" s="82" t="s">
        <v>135</v>
      </c>
      <c r="B28" s="12">
        <v>219360.6</v>
      </c>
      <c r="C28" s="12">
        <v>131776.6</v>
      </c>
      <c r="D28" s="12">
        <v>117118.9</v>
      </c>
      <c r="E28" s="5">
        <v>167669.5</v>
      </c>
      <c r="F28" s="5"/>
    </row>
    <row r="29" spans="1:6" x14ac:dyDescent="0.25">
      <c r="A29" s="82" t="s">
        <v>136</v>
      </c>
      <c r="B29" s="12">
        <v>587.9</v>
      </c>
      <c r="C29" s="12">
        <v>326.60000000000002</v>
      </c>
      <c r="D29" s="12">
        <v>413.4</v>
      </c>
      <c r="E29" s="5">
        <v>450.1</v>
      </c>
      <c r="F29" s="5"/>
    </row>
    <row r="30" spans="1:6" x14ac:dyDescent="0.25">
      <c r="A30" s="82" t="s">
        <v>137</v>
      </c>
      <c r="B30" s="12">
        <v>79333.8</v>
      </c>
      <c r="C30" s="12">
        <v>94774.2</v>
      </c>
      <c r="D30" s="12">
        <v>92443.9</v>
      </c>
      <c r="E30" s="5">
        <v>84572.7</v>
      </c>
      <c r="F30" s="5"/>
    </row>
    <row r="31" spans="1:6" x14ac:dyDescent="0.25">
      <c r="A31" s="82" t="s">
        <v>138</v>
      </c>
      <c r="B31" s="12">
        <v>21643.7</v>
      </c>
      <c r="C31" s="12">
        <v>21334.799999999999</v>
      </c>
      <c r="D31" s="12">
        <v>19665.900000000001</v>
      </c>
      <c r="E31" s="5">
        <v>22442.9</v>
      </c>
      <c r="F31" s="5"/>
    </row>
    <row r="32" spans="1:6" x14ac:dyDescent="0.25">
      <c r="A32" s="82" t="s">
        <v>139</v>
      </c>
      <c r="B32" s="12">
        <v>596.20000000000005</v>
      </c>
      <c r="C32" s="12">
        <v>449</v>
      </c>
      <c r="D32" s="12">
        <v>449.9</v>
      </c>
      <c r="E32" s="5">
        <v>490.1</v>
      </c>
      <c r="F32" s="5"/>
    </row>
    <row r="33" spans="1:6" x14ac:dyDescent="0.25">
      <c r="A33" s="82" t="s">
        <v>140</v>
      </c>
      <c r="B33" s="12">
        <v>963.5</v>
      </c>
      <c r="C33" s="12">
        <v>1169.9000000000001</v>
      </c>
      <c r="D33" s="12">
        <v>1130.5</v>
      </c>
      <c r="E33" s="5">
        <v>1219.0999999999999</v>
      </c>
      <c r="F33" s="5"/>
    </row>
    <row r="34" spans="1:6" x14ac:dyDescent="0.25">
      <c r="A34" s="82" t="s">
        <v>141</v>
      </c>
      <c r="B34" s="12">
        <v>4926.8</v>
      </c>
      <c r="C34" s="12">
        <v>7044.1</v>
      </c>
      <c r="D34" s="12">
        <v>5308.8</v>
      </c>
      <c r="E34" s="5">
        <v>5607.5</v>
      </c>
      <c r="F34" s="5"/>
    </row>
    <row r="35" spans="1:6" x14ac:dyDescent="0.25">
      <c r="A35" s="82" t="s">
        <v>142</v>
      </c>
      <c r="B35" s="12">
        <v>2605.1999999999998</v>
      </c>
      <c r="C35" s="12">
        <v>2079.9</v>
      </c>
      <c r="D35" s="12">
        <v>1970.6</v>
      </c>
      <c r="E35" s="5">
        <v>2148.1</v>
      </c>
      <c r="F35" s="5"/>
    </row>
    <row r="36" spans="1:6" x14ac:dyDescent="0.25">
      <c r="A36" s="82" t="s">
        <v>143</v>
      </c>
      <c r="B36" s="12">
        <v>55957.1</v>
      </c>
      <c r="C36" s="12">
        <v>65573.899999999994</v>
      </c>
      <c r="D36" s="12">
        <v>60840.4</v>
      </c>
      <c r="E36" s="5">
        <v>58267.4</v>
      </c>
      <c r="F36" s="5"/>
    </row>
    <row r="37" spans="1:6" x14ac:dyDescent="0.25">
      <c r="A37" s="82" t="s">
        <v>144</v>
      </c>
      <c r="B37" s="12">
        <v>2175.9</v>
      </c>
      <c r="C37" s="12">
        <v>3370.5</v>
      </c>
      <c r="D37" s="12">
        <v>2758</v>
      </c>
      <c r="E37" s="5">
        <v>2526.5</v>
      </c>
      <c r="F37" s="5"/>
    </row>
    <row r="38" spans="1:6" x14ac:dyDescent="0.25">
      <c r="A38" s="82" t="s">
        <v>145</v>
      </c>
      <c r="B38" s="12">
        <v>4206.3</v>
      </c>
      <c r="C38" s="12">
        <v>5793.5</v>
      </c>
      <c r="D38" s="12">
        <v>5452.1</v>
      </c>
      <c r="E38" s="5">
        <v>5049.7</v>
      </c>
      <c r="F38" s="5"/>
    </row>
    <row r="39" spans="1:6" x14ac:dyDescent="0.25">
      <c r="A39" s="82" t="s">
        <v>146</v>
      </c>
      <c r="B39" s="12">
        <v>8000.7</v>
      </c>
      <c r="C39" s="12">
        <v>7945.4</v>
      </c>
      <c r="D39" s="12">
        <v>6700.3</v>
      </c>
      <c r="E39" s="5">
        <v>6972.2</v>
      </c>
      <c r="F39" s="5"/>
    </row>
    <row r="40" spans="1:6" x14ac:dyDescent="0.25">
      <c r="A40" s="82" t="s">
        <v>147</v>
      </c>
      <c r="B40" s="12">
        <v>1319.9</v>
      </c>
      <c r="C40" s="12">
        <v>1185.0999999999999</v>
      </c>
      <c r="D40" s="12">
        <v>1350.7</v>
      </c>
      <c r="E40" s="5">
        <v>1526</v>
      </c>
      <c r="F40" s="5"/>
    </row>
    <row r="41" spans="1:6" x14ac:dyDescent="0.25">
      <c r="A41" s="82" t="s">
        <v>148</v>
      </c>
      <c r="B41" s="12">
        <v>4336.6000000000004</v>
      </c>
      <c r="C41" s="12">
        <v>4664.8999999999996</v>
      </c>
      <c r="D41" s="12">
        <v>4201.8</v>
      </c>
      <c r="E41" s="5">
        <v>4371.6000000000004</v>
      </c>
      <c r="F41" s="5"/>
    </row>
    <row r="42" spans="1:6" x14ac:dyDescent="0.25">
      <c r="A42" s="82" t="s">
        <v>149</v>
      </c>
      <c r="B42" s="12">
        <v>59548.6</v>
      </c>
      <c r="C42" s="12">
        <v>54736.5</v>
      </c>
      <c r="D42" s="12">
        <v>57166.2</v>
      </c>
      <c r="E42" s="5">
        <v>56124.5</v>
      </c>
      <c r="F42" s="5"/>
    </row>
    <row r="43" spans="1:6" x14ac:dyDescent="0.25">
      <c r="A43" s="82" t="s">
        <v>150</v>
      </c>
      <c r="B43" s="12">
        <v>23.6</v>
      </c>
      <c r="C43" s="12">
        <v>62.1</v>
      </c>
      <c r="D43" s="12">
        <v>60.4</v>
      </c>
      <c r="E43" s="5">
        <v>38.9</v>
      </c>
      <c r="F43" s="5"/>
    </row>
    <row r="44" spans="1:6" x14ac:dyDescent="0.25">
      <c r="A44" s="82" t="s">
        <v>151</v>
      </c>
      <c r="B44" s="12">
        <v>13730.6</v>
      </c>
      <c r="C44" s="12">
        <v>17188.3</v>
      </c>
      <c r="D44" s="12">
        <v>16115.5</v>
      </c>
      <c r="E44" s="5">
        <v>15825</v>
      </c>
      <c r="F44" s="5"/>
    </row>
    <row r="45" spans="1:6" x14ac:dyDescent="0.25">
      <c r="A45" s="82" t="s">
        <v>152</v>
      </c>
      <c r="B45" s="12">
        <v>6200.7</v>
      </c>
      <c r="C45" s="12">
        <v>7639.4</v>
      </c>
      <c r="D45" s="12">
        <v>6740.8</v>
      </c>
      <c r="E45" s="5">
        <v>7543.9</v>
      </c>
      <c r="F45" s="5"/>
    </row>
    <row r="46" spans="1:6" x14ac:dyDescent="0.25">
      <c r="A46" s="82" t="s">
        <v>153</v>
      </c>
      <c r="B46" s="12">
        <v>2227.3000000000002</v>
      </c>
      <c r="C46" s="12">
        <v>3279.7</v>
      </c>
      <c r="D46" s="12">
        <v>3117.8</v>
      </c>
      <c r="E46" s="5">
        <v>2147.8000000000002</v>
      </c>
      <c r="F46" s="5"/>
    </row>
    <row r="47" spans="1:6" x14ac:dyDescent="0.25">
      <c r="A47" s="82" t="s">
        <v>154</v>
      </c>
      <c r="B47" s="12">
        <v>1408.5</v>
      </c>
      <c r="C47" s="12">
        <v>1244.5999999999999</v>
      </c>
      <c r="D47" s="12">
        <v>1776.2</v>
      </c>
      <c r="E47" s="5">
        <v>2289.8000000000002</v>
      </c>
      <c r="F47" s="5"/>
    </row>
    <row r="48" spans="1:6" x14ac:dyDescent="0.25">
      <c r="A48" s="82" t="s">
        <v>204</v>
      </c>
      <c r="B48" s="12">
        <v>1405.6</v>
      </c>
      <c r="C48" s="12">
        <v>1780.8</v>
      </c>
      <c r="D48" s="12">
        <v>1314.9</v>
      </c>
      <c r="E48" s="5">
        <v>1412.8</v>
      </c>
      <c r="F48" s="5"/>
    </row>
    <row r="49" spans="1:6" x14ac:dyDescent="0.25">
      <c r="A49" s="82" t="s">
        <v>155</v>
      </c>
      <c r="B49" s="12">
        <v>738</v>
      </c>
      <c r="C49" s="12">
        <v>808.2</v>
      </c>
      <c r="D49" s="12">
        <v>714.2</v>
      </c>
      <c r="E49" s="5">
        <v>784.8</v>
      </c>
      <c r="F49" s="5"/>
    </row>
    <row r="50" spans="1:6" ht="15.75" customHeight="1" x14ac:dyDescent="0.25">
      <c r="A50" s="81" t="s">
        <v>156</v>
      </c>
      <c r="B50" s="97">
        <v>695148</v>
      </c>
      <c r="C50" s="97">
        <v>661046.19999999995</v>
      </c>
      <c r="D50" s="97">
        <v>674088.9</v>
      </c>
      <c r="E50" s="74">
        <v>651100.19999999995</v>
      </c>
      <c r="F50" s="5"/>
    </row>
    <row r="51" spans="1:6" ht="14.25" hidden="1" customHeight="1" x14ac:dyDescent="0.25">
      <c r="A51" s="82"/>
      <c r="B51" s="5"/>
      <c r="C51" s="5"/>
      <c r="D51" s="85"/>
      <c r="E51" s="85"/>
      <c r="F51" s="5"/>
    </row>
    <row r="52" spans="1:6" ht="12.75" customHeight="1" x14ac:dyDescent="0.25">
      <c r="A52" s="82" t="s">
        <v>223</v>
      </c>
      <c r="B52" s="82"/>
      <c r="C52" s="5"/>
      <c r="D52" s="82"/>
      <c r="E52" s="82"/>
      <c r="F52" s="5"/>
    </row>
    <row r="53" spans="1:6" ht="16.5" customHeight="1" x14ac:dyDescent="0.25">
      <c r="A53" s="82" t="s">
        <v>157</v>
      </c>
      <c r="B53" s="82"/>
      <c r="C53" s="5"/>
      <c r="D53" s="82"/>
      <c r="E53" s="82"/>
      <c r="F53" s="5"/>
    </row>
    <row r="54" spans="1:6" ht="3.75" customHeight="1" x14ac:dyDescent="0.25">
      <c r="A54" s="82"/>
      <c r="B54" s="82"/>
      <c r="C54" s="5"/>
      <c r="D54" s="82"/>
      <c r="E54" s="82"/>
      <c r="F54" s="5"/>
    </row>
    <row r="55" spans="1:6" ht="13.5" customHeight="1" x14ac:dyDescent="0.25">
      <c r="A55" s="128" t="s">
        <v>158</v>
      </c>
      <c r="B55" s="128"/>
      <c r="C55" s="128"/>
      <c r="D55" s="128"/>
      <c r="E55" s="128"/>
      <c r="F55" s="5"/>
    </row>
    <row r="56" spans="1:6" ht="12.75" customHeight="1" x14ac:dyDescent="0.25">
      <c r="A56" s="118" t="s">
        <v>110</v>
      </c>
      <c r="B56" s="118"/>
      <c r="C56" s="118"/>
      <c r="D56" s="118"/>
      <c r="E56" s="118"/>
      <c r="F56" s="5"/>
    </row>
    <row r="57" spans="1:6" ht="18" customHeight="1" x14ac:dyDescent="0.25">
      <c r="A57" s="82" t="s">
        <v>240</v>
      </c>
      <c r="B57" s="82"/>
      <c r="C57" s="5"/>
      <c r="D57" s="82"/>
      <c r="E57" s="82"/>
      <c r="F57" s="5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</dc:creator>
  <cp:keywords>Cotton, supply and use, forecast, exports, prices, textile trade</cp:keywords>
  <cp:lastModifiedBy>Windows User</cp:lastModifiedBy>
  <cp:lastPrinted>2019-02-27T15:35:57Z</cp:lastPrinted>
  <dcterms:created xsi:type="dcterms:W3CDTF">2017-10-04T18:25:11Z</dcterms:created>
  <dcterms:modified xsi:type="dcterms:W3CDTF">2019-06-13T11:24:11Z</dcterms:modified>
</cp:coreProperties>
</file>